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onzl\Desktop\Calculators for 2018\"/>
    </mc:Choice>
  </mc:AlternateContent>
  <bookViews>
    <workbookView xWindow="236" yWindow="144" windowWidth="16285" windowHeight="5695"/>
  </bookViews>
  <sheets>
    <sheet name="Disclaimer" sheetId="7" r:id="rId1"/>
    <sheet name="Applicable Employers" sheetId="2" r:id="rId2"/>
    <sheet name="Penalty A for 2017" sheetId="13" r:id="rId3"/>
    <sheet name="Penalty A for 2018" sheetId="1" r:id="rId4"/>
    <sheet name="Penalty B for 2017" sheetId="14" r:id="rId5"/>
    <sheet name="Penalty B for 2018" sheetId="12" r:id="rId6"/>
    <sheet name="Considerations" sheetId="9" r:id="rId7"/>
  </sheets>
  <definedNames>
    <definedName name="_xlnm.Print_Area" localSheetId="1">'Applicable Employers'!$A$6:$A$17</definedName>
    <definedName name="_xlnm.Print_Area" localSheetId="2">'Penalty A for 2017'!$A$1:$N$14</definedName>
    <definedName name="_xlnm.Print_Area" localSheetId="3">'Penalty A for 2018'!$A$1:$N$14</definedName>
    <definedName name="_xlnm.Print_Area" localSheetId="4">'Penalty B for 2017'!$A$1:$N$11</definedName>
    <definedName name="_xlnm.Print_Area" localSheetId="5">'Penalty B for 2018'!$A$1:$N$11</definedName>
  </definedNames>
  <calcPr calcId="152511"/>
</workbook>
</file>

<file path=xl/calcChain.xml><?xml version="1.0" encoding="utf-8"?>
<calcChain xmlns="http://schemas.openxmlformats.org/spreadsheetml/2006/main">
  <c r="C9" i="12" l="1"/>
  <c r="D9" i="12"/>
  <c r="E9" i="12"/>
  <c r="F9" i="12"/>
  <c r="G9" i="12"/>
  <c r="H9" i="12"/>
  <c r="I9" i="12"/>
  <c r="J9" i="12"/>
  <c r="K9" i="12"/>
  <c r="L9" i="12"/>
  <c r="M9" i="12"/>
  <c r="B9" i="12"/>
  <c r="C9" i="14" l="1"/>
  <c r="D9" i="14"/>
  <c r="E9" i="14"/>
  <c r="F9" i="14"/>
  <c r="G9" i="14"/>
  <c r="H9" i="14"/>
  <c r="I9" i="14"/>
  <c r="J9" i="14"/>
  <c r="K9" i="14"/>
  <c r="L9" i="14"/>
  <c r="M9" i="14"/>
  <c r="B9" i="14"/>
  <c r="B10" i="14" s="1"/>
  <c r="M9" i="13"/>
  <c r="M10" i="13" s="1"/>
  <c r="L9" i="13"/>
  <c r="L10" i="13" s="1"/>
  <c r="K9" i="13"/>
  <c r="K10" i="13" s="1"/>
  <c r="J9" i="13"/>
  <c r="J10" i="13" s="1"/>
  <c r="I9" i="13"/>
  <c r="I10" i="13" s="1"/>
  <c r="H9" i="13"/>
  <c r="H10" i="13" s="1"/>
  <c r="G9" i="13"/>
  <c r="G10" i="13" s="1"/>
  <c r="F9" i="13"/>
  <c r="F10" i="13" s="1"/>
  <c r="E9" i="13"/>
  <c r="E10" i="13" s="1"/>
  <c r="D9" i="13"/>
  <c r="D10" i="13" s="1"/>
  <c r="C9" i="13"/>
  <c r="C10" i="13" s="1"/>
  <c r="B9" i="13"/>
  <c r="B10" i="13" s="1"/>
  <c r="N9" i="12"/>
  <c r="C10" i="14" l="1"/>
  <c r="D10" i="14" s="1"/>
  <c r="E10" i="14" s="1"/>
  <c r="F10" i="14" s="1"/>
  <c r="G10" i="14" s="1"/>
  <c r="H10" i="14" s="1"/>
  <c r="I10" i="14" s="1"/>
  <c r="J10" i="14" s="1"/>
  <c r="K10" i="14" s="1"/>
  <c r="L10" i="14" s="1"/>
  <c r="M10" i="14" s="1"/>
  <c r="N9" i="14"/>
  <c r="C11" i="13"/>
  <c r="D11" i="13" s="1"/>
  <c r="E11" i="13" s="1"/>
  <c r="F11" i="13" s="1"/>
  <c r="G11" i="13" s="1"/>
  <c r="H11" i="13" s="1"/>
  <c r="I11" i="13" s="1"/>
  <c r="J11" i="13" s="1"/>
  <c r="K11" i="13" s="1"/>
  <c r="L11" i="13" s="1"/>
  <c r="M11" i="13" s="1"/>
  <c r="N10" i="13"/>
  <c r="B10" i="12"/>
  <c r="C10" i="12"/>
  <c r="D10" i="12" s="1"/>
  <c r="E10" i="12" s="1"/>
  <c r="F10" i="12" s="1"/>
  <c r="G10" i="12" s="1"/>
  <c r="H10" i="12" s="1"/>
  <c r="I10" i="12" s="1"/>
  <c r="J10" i="12" s="1"/>
  <c r="K10" i="12" s="1"/>
  <c r="L10" i="12" s="1"/>
  <c r="M10" i="12" s="1"/>
  <c r="K9" i="1"/>
  <c r="K10" i="1" s="1"/>
  <c r="L9" i="1"/>
  <c r="L10" i="1" s="1"/>
  <c r="M9" i="1"/>
  <c r="M10" i="1" s="1"/>
  <c r="C9" i="1" l="1"/>
  <c r="C10" i="1" s="1"/>
  <c r="D9" i="1"/>
  <c r="D10" i="1" s="1"/>
  <c r="E9" i="1"/>
  <c r="E10" i="1" s="1"/>
  <c r="F9" i="1"/>
  <c r="F10" i="1" s="1"/>
  <c r="G9" i="1"/>
  <c r="G10" i="1" s="1"/>
  <c r="H9" i="1"/>
  <c r="H10" i="1" s="1"/>
  <c r="I9" i="1"/>
  <c r="I10" i="1" s="1"/>
  <c r="J9" i="1"/>
  <c r="J10" i="1" s="1"/>
  <c r="B9" i="1"/>
  <c r="B10" i="1" s="1"/>
  <c r="C11" i="1" l="1"/>
  <c r="D11" i="1" s="1"/>
  <c r="E11" i="1" s="1"/>
  <c r="F11" i="1" s="1"/>
  <c r="G11" i="1" s="1"/>
  <c r="H11" i="1" s="1"/>
  <c r="I11" i="1" s="1"/>
  <c r="J11" i="1" s="1"/>
  <c r="K11" i="1" s="1"/>
  <c r="L11" i="1" s="1"/>
  <c r="M11" i="1" s="1"/>
  <c r="N10" i="1"/>
</calcChain>
</file>

<file path=xl/comments1.xml><?xml version="1.0" encoding="utf-8"?>
<comments xmlns="http://schemas.openxmlformats.org/spreadsheetml/2006/main">
  <authors>
    <author>Paul Roberts</author>
  </authors>
  <commentList>
    <comment ref="A9" authorId="0" shapeId="0">
      <text>
        <r>
          <rPr>
            <b/>
            <sz val="9"/>
            <color indexed="81"/>
            <rFont val="Tahoma"/>
            <family val="2"/>
          </rPr>
          <t>These numbers auto-calculate.</t>
        </r>
      </text>
    </comment>
    <comment ref="A10" authorId="0" shapeId="0">
      <text>
        <r>
          <rPr>
            <b/>
            <sz val="9"/>
            <color indexed="81"/>
            <rFont val="Tahoma"/>
            <family val="2"/>
          </rPr>
          <t>These numbers auto-calculate.</t>
        </r>
      </text>
    </comment>
    <comment ref="A11" authorId="0" shapeId="0">
      <text>
        <r>
          <rPr>
            <b/>
            <sz val="9"/>
            <color indexed="81"/>
            <rFont val="Tahoma"/>
            <family val="2"/>
          </rPr>
          <t>These numbers auto-calculate.</t>
        </r>
      </text>
    </comment>
  </commentList>
</comments>
</file>

<file path=xl/comments2.xml><?xml version="1.0" encoding="utf-8"?>
<comments xmlns="http://schemas.openxmlformats.org/spreadsheetml/2006/main">
  <authors>
    <author>Paul Roberts</author>
  </authors>
  <commentList>
    <comment ref="A9" authorId="0" shapeId="0">
      <text>
        <r>
          <rPr>
            <b/>
            <sz val="9"/>
            <color indexed="81"/>
            <rFont val="Tahoma"/>
            <family val="2"/>
          </rPr>
          <t>These numbers auto-calculate.</t>
        </r>
      </text>
    </comment>
    <comment ref="A10" authorId="0" shapeId="0">
      <text>
        <r>
          <rPr>
            <b/>
            <sz val="9"/>
            <color indexed="81"/>
            <rFont val="Tahoma"/>
            <family val="2"/>
          </rPr>
          <t>These numbers auto-calculate.</t>
        </r>
      </text>
    </comment>
    <comment ref="A11" authorId="0" shapeId="0">
      <text>
        <r>
          <rPr>
            <b/>
            <sz val="9"/>
            <color indexed="81"/>
            <rFont val="Tahoma"/>
            <family val="2"/>
          </rPr>
          <t>These numbers auto-calculate.</t>
        </r>
      </text>
    </comment>
  </commentList>
</comments>
</file>

<file path=xl/comments3.xml><?xml version="1.0" encoding="utf-8"?>
<comments xmlns="http://schemas.openxmlformats.org/spreadsheetml/2006/main">
  <authors>
    <author>Paul Roberts</author>
  </authors>
  <commentList>
    <comment ref="A9" authorId="0" shapeId="0">
      <text>
        <r>
          <rPr>
            <b/>
            <sz val="9"/>
            <color indexed="81"/>
            <rFont val="Tahoma"/>
            <family val="2"/>
          </rPr>
          <t>These numbers auto-populate.</t>
        </r>
      </text>
    </comment>
    <comment ref="A10" authorId="0" shapeId="0">
      <text>
        <r>
          <rPr>
            <b/>
            <sz val="9"/>
            <color indexed="81"/>
            <rFont val="Tahoma"/>
            <family val="2"/>
          </rPr>
          <t>These numbers auto-populate.</t>
        </r>
      </text>
    </comment>
  </commentList>
</comments>
</file>

<file path=xl/comments4.xml><?xml version="1.0" encoding="utf-8"?>
<comments xmlns="http://schemas.openxmlformats.org/spreadsheetml/2006/main">
  <authors>
    <author>Paul Roberts</author>
  </authors>
  <commentList>
    <comment ref="A9" authorId="0" shapeId="0">
      <text>
        <r>
          <rPr>
            <b/>
            <sz val="9"/>
            <color indexed="81"/>
            <rFont val="Tahoma"/>
            <family val="2"/>
          </rPr>
          <t>These numbers auto-populate.</t>
        </r>
      </text>
    </comment>
    <comment ref="A10" authorId="0" shapeId="0">
      <text>
        <r>
          <rPr>
            <b/>
            <sz val="9"/>
            <color indexed="81"/>
            <rFont val="Tahoma"/>
            <family val="2"/>
          </rPr>
          <t>These numbers auto-populate.</t>
        </r>
      </text>
    </comment>
  </commentList>
</comments>
</file>

<file path=xl/sharedStrings.xml><?xml version="1.0" encoding="utf-8"?>
<sst xmlns="http://schemas.openxmlformats.org/spreadsheetml/2006/main" count="137" uniqueCount="66">
  <si>
    <t>Monthly Penalty</t>
  </si>
  <si>
    <t>May</t>
  </si>
  <si>
    <t xml:space="preserve"> Running Total</t>
  </si>
  <si>
    <t>Running Total</t>
  </si>
  <si>
    <t>For more detailed tax information please contact your trusted tax professional.</t>
  </si>
  <si>
    <t>Minus the first 30 Full-Time employees</t>
  </si>
  <si>
    <t>Employer Action Plans</t>
  </si>
  <si>
    <t>Use of the Calculator(s) is AT YOUR OWN RISK and all content within the Calculator(s) is provided on an "as is" basis. By using this Calculator, you expressly agree that Word &amp; Brown and its affiliated entities (collectively “W&amp;B”) make no representations or warranties, express or implied, concerning the accuracy, reliability, timeliness, completeness or suitability of any content provided through, in conjunction with, or in affiliation with the Calculator(s).  The Calculator(s) provide only an estimate and are solely for demonstrative purposes.  The content of the Calculator(s) is not a substitute for professional advice, whether legal, tax, financial, or otherwise. Consult your own professional.  W&amp;B is not responsible for any malfunctions, defects, errors, or damage caused by or through the Calculator(s). 
Through your use, you expressly agree that it is your sole responsibility to directly verify any information obtained from or through the Calculator(s) before making any decisions or incurring costs or liability based upon any such information. In no event will W&amp;B be liable for any general, special, indirect, incidental or consequential damages, even if advised of the possibility.
All rights to the Calculator(s) are expressly reserved by W&amp;B and/or the respective legal owners of such information, including, without limitation, copyright, trademark, and service mark rights. You have no authority or right to reproduce, publish or distribute such information without the express written consent of W&amp;B. </t>
  </si>
  <si>
    <t>  This employer meets its obligation under the Affordable Care Act (ACA), and no penalty will be assessed.</t>
  </si>
  <si>
    <t>•</t>
  </si>
  <si>
    <t xml:space="preserve">If you need further assistance with group size or affordability calculations, please see the ACA Calculators section in the Word &amp; Brown online Health Reform Resource Center. </t>
  </si>
  <si>
    <r>
      <rPr>
        <b/>
        <sz val="11"/>
        <color theme="1"/>
        <rFont val="Cambria"/>
        <family val="1"/>
        <scheme val="major"/>
      </rPr>
      <t>Requirement:</t>
    </r>
    <r>
      <rPr>
        <sz val="11"/>
        <color theme="1"/>
        <rFont val="Cambria"/>
        <family val="1"/>
        <scheme val="major"/>
      </rPr>
      <t xml:space="preserve"> The Affordable Care Act, known as the ACA, requires an employer with 50 or more Full Time (FT) plus Full-Time Equivalent (FTE) employees to </t>
    </r>
    <r>
      <rPr>
        <i/>
        <sz val="11"/>
        <color theme="1"/>
        <rFont val="Cambria"/>
        <family val="1"/>
        <scheme val="major"/>
      </rPr>
      <t>offer</t>
    </r>
    <r>
      <rPr>
        <sz val="11"/>
        <color theme="1"/>
        <rFont val="Cambria"/>
        <family val="1"/>
        <scheme val="major"/>
      </rPr>
      <t xml:space="preserve"> its FT employees and their dependents health coverage that is affordable and provides 60% minimum value - that is, the plan must be at least a bronze-level plan that pays at least 60% of the plan's covered benefits.</t>
    </r>
  </si>
  <si>
    <r>
      <t xml:space="preserve">Which groups </t>
    </r>
    <r>
      <rPr>
        <b/>
        <u/>
        <sz val="14"/>
        <color theme="0"/>
        <rFont val="Cambria"/>
        <family val="1"/>
        <scheme val="major"/>
      </rPr>
      <t>DO NOT</t>
    </r>
    <r>
      <rPr>
        <b/>
        <sz val="14"/>
        <color theme="0"/>
        <rFont val="Cambria"/>
        <family val="1"/>
        <scheme val="major"/>
      </rPr>
      <t xml:space="preserve"> need to use our Penalty Calculator?</t>
    </r>
  </si>
  <si>
    <r>
      <t>Which groups</t>
    </r>
    <r>
      <rPr>
        <b/>
        <u/>
        <sz val="14"/>
        <color theme="0"/>
        <rFont val="Cambria"/>
        <family val="1"/>
        <scheme val="major"/>
      </rPr>
      <t xml:space="preserve"> SHOULD</t>
    </r>
    <r>
      <rPr>
        <b/>
        <sz val="14"/>
        <color theme="0"/>
        <rFont val="Cambria"/>
        <family val="1"/>
        <scheme val="major"/>
      </rPr>
      <t xml:space="preserve"> use our Penalty Calculator?</t>
    </r>
  </si>
  <si>
    <t>Calculator instructions</t>
  </si>
  <si>
    <t>Jan</t>
  </si>
  <si>
    <t>Feb</t>
  </si>
  <si>
    <t>Mar</t>
  </si>
  <si>
    <t>Apr</t>
  </si>
  <si>
    <t>Jun</t>
  </si>
  <si>
    <t>Jul</t>
  </si>
  <si>
    <t>Aug</t>
  </si>
  <si>
    <t>Sept</t>
  </si>
  <si>
    <t>Oct</t>
  </si>
  <si>
    <t>Nov</t>
  </si>
  <si>
    <t>Dec</t>
  </si>
  <si>
    <t>Enter number of FT employees per month here:</t>
  </si>
  <si>
    <t>Sep</t>
  </si>
  <si>
    <t>Enter number of Full-Time employees who get a premium tax credit or cost-sharing subsidy through an Exchange here:</t>
  </si>
  <si>
    <r>
      <t xml:space="preserve">Calculator for an employer with 50+ FTE  that </t>
    </r>
    <r>
      <rPr>
        <b/>
        <u/>
        <sz val="14"/>
        <color theme="0"/>
        <rFont val="Cambria"/>
        <family val="1"/>
        <scheme val="major"/>
      </rPr>
      <t>does not</t>
    </r>
    <r>
      <rPr>
        <b/>
        <sz val="14"/>
        <color theme="0"/>
        <rFont val="Cambria"/>
        <family val="1"/>
        <scheme val="major"/>
      </rPr>
      <t xml:space="preserve"> </t>
    </r>
    <r>
      <rPr>
        <b/>
        <i/>
        <sz val="14"/>
        <color theme="0"/>
        <rFont val="Cambria"/>
        <family val="1"/>
        <scheme val="major"/>
      </rPr>
      <t>offer</t>
    </r>
    <r>
      <rPr>
        <b/>
        <sz val="14"/>
        <color theme="0"/>
        <rFont val="Cambria"/>
        <family val="1"/>
        <scheme val="major"/>
      </rPr>
      <t xml:space="preserve"> health coverage to at least 95% of its Full Time employees</t>
    </r>
  </si>
  <si>
    <t>Important cost- considerations for 50+ FTE Employer that elects not to offer ACA-mandated coerage or considers dropping coverage</t>
  </si>
  <si>
    <t>Majority of Workmans' Comp clains occur in the first three months of employment. (Source: Bureau of Labor Statistics)</t>
  </si>
  <si>
    <t>Higher turnover impacts quality of products and customer service.</t>
  </si>
  <si>
    <t>Higher turnover results in new-hire training costs.</t>
  </si>
  <si>
    <t>If emplyoers choose to drop coverage, they will likely see their employees start demanding other forms of compensation, since they will be expected to use their own money to pay for coverage.</t>
  </si>
  <si>
    <t>If employers choose to not offer coverage, they could make their companeis less-attractive to the best potential employees.</t>
  </si>
  <si>
    <t xml:space="preserve">If the emplyoer gets hit with Penalty A or Penalty B, the penalty is an exise penatly that is not tax deductible. </t>
  </si>
  <si>
    <t>50+ FTE employers could elect to increase their contribution for employee-only coverage to make srue no FT employee pays over 9.66% in 2016 or 9.69% in 2017 fo his/her W-2 Box 1 income for this coverage.</t>
  </si>
  <si>
    <t>50+ FTE employers could consider a multi-plan package where the employer bases its contribution for employee-only coverage on a minimum value (60% bronze) plan and allows the emplyoees to buy-up through payroll deducitons.</t>
  </si>
  <si>
    <t>If the emplyoer sets up a Felixble Spending Account (FSA) or Premium-Only Plan (POP), the emplyoees could pay their portion with pre-tax dollars. The employer would get a savings also, which is a definite plus with anticipated premium increases.</t>
  </si>
  <si>
    <t>If only a few FT employees fall into the unaffordable category, employers could consider salary increases in order to avoid a penalty.</t>
  </si>
  <si>
    <t>If the employer pays a percentage of dependent premium, the employer could consider lowering the dependent contribution in order to have funds available to increase its employee-only contribution so no employee pays no more than 9.66% (in 2016) or 9.69% (in 2017) of W-2 Box 1 income.</t>
  </si>
  <si>
    <t>Big Picture Decision Making: Penalty vs. ACA Compliance</t>
  </si>
  <si>
    <r>
      <t xml:space="preserve">An employer with 50+ FTE employees that </t>
    </r>
    <r>
      <rPr>
        <b/>
        <i/>
        <sz val="12"/>
        <color theme="1"/>
        <rFont val="Cambria"/>
        <family val="1"/>
        <scheme val="major"/>
      </rPr>
      <t>offers</t>
    </r>
    <r>
      <rPr>
        <b/>
        <sz val="12"/>
        <color theme="1"/>
        <rFont val="Cambria"/>
        <family val="1"/>
        <scheme val="major"/>
      </rPr>
      <t xml:space="preserve"> affordable health coverage, providing 60% minimum value, to all FT employees and their eligible dependents.</t>
    </r>
  </si>
  <si>
    <t>An employer with less than 50 FT+FTE employees</t>
  </si>
  <si>
    <r>
      <t xml:space="preserve">The ACA requires employers with 50+ FTE employees to </t>
    </r>
    <r>
      <rPr>
        <i/>
        <sz val="11"/>
        <color theme="1"/>
        <rFont val="Cambria"/>
        <family val="1"/>
        <scheme val="major"/>
      </rPr>
      <t>offer</t>
    </r>
    <r>
      <rPr>
        <sz val="11"/>
        <color theme="1"/>
        <rFont val="Cambria"/>
        <family val="1"/>
        <scheme val="major"/>
      </rPr>
      <t xml:space="preserve"> 95% of its FT employees and their dependent children up to age 26 medical coverage that is affordable and meets minimum value standards. </t>
    </r>
  </si>
  <si>
    <r>
      <t xml:space="preserve">Employer with 50+ FTE offering coverage that is </t>
    </r>
    <r>
      <rPr>
        <b/>
        <u/>
        <sz val="12"/>
        <color theme="1"/>
        <rFont val="Cambria"/>
        <family val="1"/>
        <scheme val="major"/>
      </rPr>
      <t>not affordable</t>
    </r>
    <r>
      <rPr>
        <b/>
        <sz val="12"/>
        <color theme="1"/>
        <rFont val="Cambria"/>
        <family val="1"/>
        <scheme val="major"/>
      </rPr>
      <t xml:space="preserve"> or </t>
    </r>
    <r>
      <rPr>
        <b/>
        <u/>
        <sz val="12"/>
        <color theme="1"/>
        <rFont val="Cambria"/>
        <family val="1"/>
        <scheme val="major"/>
      </rPr>
      <t>does not provide minimum value</t>
    </r>
    <r>
      <rPr>
        <b/>
        <sz val="12"/>
        <color theme="1"/>
        <rFont val="Cambria"/>
        <family val="1"/>
        <scheme val="major"/>
      </rPr>
      <t xml:space="preserve"> by ACA standards</t>
    </r>
  </si>
  <si>
    <r>
      <t xml:space="preserve">Employer with 50+ FTE employees that </t>
    </r>
    <r>
      <rPr>
        <b/>
        <u/>
        <sz val="12"/>
        <color theme="1"/>
        <rFont val="Cambria"/>
        <family val="1"/>
        <scheme val="major"/>
      </rPr>
      <t>does not</t>
    </r>
    <r>
      <rPr>
        <b/>
        <sz val="12"/>
        <color theme="1"/>
        <rFont val="Cambria"/>
        <family val="1"/>
        <scheme val="major"/>
      </rPr>
      <t xml:space="preserve"> </t>
    </r>
    <r>
      <rPr>
        <b/>
        <i/>
        <sz val="12"/>
        <color theme="1"/>
        <rFont val="Cambria"/>
        <family val="1"/>
        <scheme val="major"/>
      </rPr>
      <t>offer</t>
    </r>
    <r>
      <rPr>
        <b/>
        <sz val="12"/>
        <color theme="1"/>
        <rFont val="Cambria"/>
        <family val="1"/>
        <scheme val="major"/>
      </rPr>
      <t xml:space="preserve"> coverage to at least 95% of all full-time employees and their dependents up to age 26</t>
    </r>
  </si>
  <si>
    <t>The ACA mandates that an employer with 50+ FTEs must offer its FT employees and their dependent children up to age 26 medical coverage that is affordable and provides minimum value (a minimum bronze-level plan, paying 60% of covered benefits).</t>
  </si>
  <si>
    <t>A month-by-month view is provided so the employer can strategize with the broker on ways to correct a penalty-triggering situation rather than continuing to accrue penalties each month. An employer may start out thinking the penalty is the better way to go but, as the employer sees the running total increase monthly, the employer may decide providing coverage (which is tax deductible for the employer's contribution) is a better option.</t>
  </si>
  <si>
    <t>Calculator Instructions</t>
  </si>
  <si>
    <t xml:space="preserve">Enter the number of FT employees who get a premium tax credit (PTC) or cost-sharing subsidy through an exchange in cells B8-M8. Your numbers auto-calculate in orange across rows  9-10. </t>
  </si>
  <si>
    <t>Possible penalty for the year</t>
  </si>
  <si>
    <r>
      <t xml:space="preserve">Calculator for a 50+ FTE employer that offers coverage that is either </t>
    </r>
    <r>
      <rPr>
        <b/>
        <i/>
        <sz val="14"/>
        <color theme="0"/>
        <rFont val="Cambria"/>
        <family val="1"/>
        <scheme val="major"/>
      </rPr>
      <t>unaffordable</t>
    </r>
    <r>
      <rPr>
        <b/>
        <sz val="14"/>
        <color theme="0"/>
        <rFont val="Cambria"/>
        <family val="1"/>
        <scheme val="major"/>
      </rPr>
      <t xml:space="preserve"> or </t>
    </r>
    <r>
      <rPr>
        <b/>
        <i/>
        <sz val="14"/>
        <color theme="0"/>
        <rFont val="Cambria"/>
        <family val="1"/>
        <scheme val="major"/>
      </rPr>
      <t>does not meet the minimum value requirement</t>
    </r>
  </si>
  <si>
    <t>What triggers this penalty?</t>
  </si>
  <si>
    <t>Quick Overview (See below for which groups should &amp; shouldn't use this calculator)</t>
  </si>
  <si>
    <t>Enter your total number of FT employees in cells B8-M8. Your numbers auto-calculate in orange across rows 9-11. Note: Since the penalty is based on FT employees only, the FTE count does not come into play for this penalty's calculation. The FTE count does, however, determine whether an employer is applicable to this ACA offer-of-coverage mandate.</t>
  </si>
  <si>
    <r>
      <rPr>
        <b/>
        <sz val="11"/>
        <color theme="1"/>
        <rFont val="Cambria"/>
        <family val="1"/>
        <scheme val="major"/>
      </rPr>
      <t>Full-Time Equivalent (FTE) Employees</t>
    </r>
    <r>
      <rPr>
        <sz val="11"/>
        <color theme="1"/>
        <rFont val="Cambria"/>
        <family val="1"/>
        <scheme val="major"/>
      </rPr>
      <t xml:space="preserve">: Combine the number of hours of service of all non full-time employees for the calendar month but do not include more than 120 hours of service per employee, and divide the total by 120.  For example, an employee that provides 121-129 hours of service per month should be marked as 120 hours/month in the FTE Calculation.
</t>
    </r>
    <r>
      <rPr>
        <i/>
        <sz val="11"/>
        <color theme="1"/>
        <rFont val="Cambria"/>
        <family val="1"/>
        <scheme val="major"/>
      </rPr>
      <t>FTE calculation example: 20 PT employees with an average of 60 hours/month = 1,200 hours.  1,200 hours/120 = 10 FTE.</t>
    </r>
  </si>
  <si>
    <r>
      <rPr>
        <b/>
        <sz val="11"/>
        <color theme="1"/>
        <rFont val="Cambria"/>
        <family val="1"/>
        <scheme val="major"/>
      </rPr>
      <t>Full-Time (FT) Employees</t>
    </r>
    <r>
      <rPr>
        <sz val="11"/>
        <color theme="1"/>
        <rFont val="Cambria"/>
        <family val="1"/>
        <scheme val="major"/>
      </rPr>
      <t xml:space="preserve">: For purposes of the employer shared responsibility provision, a full-time employee is, for a calendar month, an employee employed on average at least 30 hours of service per week, or 130 hours of service a month </t>
    </r>
  </si>
  <si>
    <r>
      <rPr>
        <sz val="11"/>
        <color theme="1"/>
        <rFont val="Cambria"/>
        <family val="1"/>
        <scheme val="major"/>
      </rPr>
      <t xml:space="preserve">An employer with less than 50 FT+FTE employees is </t>
    </r>
    <r>
      <rPr>
        <u/>
        <sz val="11"/>
        <color theme="1"/>
        <rFont val="Cambria"/>
        <family val="1"/>
        <scheme val="major"/>
      </rPr>
      <t>not</t>
    </r>
    <r>
      <rPr>
        <sz val="11"/>
        <color theme="1"/>
        <rFont val="Cambria"/>
        <family val="1"/>
        <scheme val="major"/>
      </rPr>
      <t xml:space="preserve"> subject to the employer shared responsibility provision (i.e. fee/penalty). </t>
    </r>
  </si>
  <si>
    <t>Total Penalty Amount</t>
  </si>
  <si>
    <r>
      <t xml:space="preserve">If at least one FT (not FTE) employee providing 30 hours of service per week </t>
    </r>
    <r>
      <rPr>
        <i/>
        <sz val="11"/>
        <color theme="1"/>
        <rFont val="Cambria"/>
        <family val="1"/>
        <scheme val="major"/>
      </rPr>
      <t xml:space="preserve">or </t>
    </r>
    <r>
      <rPr>
        <sz val="11"/>
        <color theme="1"/>
        <rFont val="Cambria"/>
        <family val="1"/>
        <scheme val="major"/>
      </rPr>
      <t xml:space="preserve">130 hours of service per month goes to the exchange (Covered California, Nevada Health Link, etc.) and receives a premium tax credit/cost-sharing subsidy, the person's ALE employer will be subject to a penalty of 1/12th of $2,260 ($188.33 per month) multiplied by the employer’s number of FT employees each month, minus the first 30 FT employees. </t>
    </r>
    <r>
      <rPr>
        <u/>
        <sz val="11"/>
        <color rgb="FFFF0000"/>
        <rFont val="Cambria"/>
        <family val="1"/>
        <scheme val="major"/>
      </rPr>
      <t>The applicable penalty is a non-deductible excise tax.</t>
    </r>
  </si>
  <si>
    <r>
      <t xml:space="preserve">The coverage the ALE employer offers to the FT employee is either unaffordable or does not provide minimum 60% value, and one of those employer’s FT employees gets coverage through the exchange using a premium tax credit (PTC)/cost-sharing subsidy. The penalty in this case is $3,390 per FT employee receiving the PTC/cost-sharing subsidy and is calculated at 1/12th of $3,390 ($282.50/month) per employee with the PTC. Affordability of a plan is based on the employee-cost share of the lowest-cost employee-only coverage (providing minimum value) offered to the employee. It may not exceed 9.69% of the employee’s income for the 2017 tax year (for reporting in early 2018). </t>
    </r>
    <r>
      <rPr>
        <b/>
        <sz val="11"/>
        <color theme="1"/>
        <rFont val="Cambria"/>
        <family val="1"/>
        <scheme val="major"/>
      </rPr>
      <t>The maximum penalty (Penalty B) here cannot exceed what the employer would have been liable for if it did not offer coverage at all, which can be calculated on the “Penalty A for 2017” tab of this spreadsheet</t>
    </r>
    <r>
      <rPr>
        <sz val="11"/>
        <color theme="1"/>
        <rFont val="Cambria"/>
        <family val="1"/>
        <scheme val="major"/>
      </rPr>
      <t xml:space="preserve">.  </t>
    </r>
    <r>
      <rPr>
        <u/>
        <sz val="11"/>
        <color rgb="FFFF0000"/>
        <rFont val="Cambria"/>
        <family val="1"/>
        <scheme val="major"/>
      </rPr>
      <t>The applicable penalty is a non-deductible excise tax.</t>
    </r>
  </si>
  <si>
    <t>If the emplyoer drop coverage, it could cauuse low employee morale which could affect productivity and customer service.</t>
  </si>
  <si>
    <r>
      <t xml:space="preserve">If at least one FT (not FTE) employee providing 30 hours of service per week </t>
    </r>
    <r>
      <rPr>
        <i/>
        <sz val="11"/>
        <color theme="1"/>
        <rFont val="Cambria"/>
        <family val="1"/>
        <scheme val="major"/>
      </rPr>
      <t xml:space="preserve">or </t>
    </r>
    <r>
      <rPr>
        <sz val="11"/>
        <color theme="1"/>
        <rFont val="Cambria"/>
        <family val="1"/>
        <scheme val="major"/>
      </rPr>
      <t xml:space="preserve">130 hours of service per month goes to the exchange (Covered California, Nevada Health Link, etc.) and receives a premium tax credit/cost-sharing subsidy, the person's ALE employer will be subject to a penalty of 1/12th of $2,320 ($193.33 per month) multiplied by the employer’s number of FT employees each month, minus the first 30 FT employees. </t>
    </r>
    <r>
      <rPr>
        <u/>
        <sz val="11"/>
        <color rgb="FFFF0000"/>
        <rFont val="Cambria"/>
        <family val="1"/>
        <scheme val="major"/>
      </rPr>
      <t>The applicable penalty is a non-deductible excise tax.</t>
    </r>
  </si>
  <si>
    <r>
      <t xml:space="preserve">The coverage the ALE employer offers to the FT employee is either unaffordable or does not provide minimum 60% value, and one of those employer’s FT employees gets coverage through the exchange using a premium tax credit (PTC)/cost-sharing subsidy. The penalty in this case is $3,480 per FT employee receiving the PTC/cost-sharing subsidy and is calculated at 1/12th of $3,480 ($290/month) per employee with the PTC. Affordability of a plan is based on the employee-cost share of the lowest-cost employee-only coverage (providing minimum value) offered to the employee. It may not exceed 9.66% of the employee’s income for the 2016 tax year (for reporting in early 2017). </t>
    </r>
    <r>
      <rPr>
        <b/>
        <sz val="11"/>
        <color theme="1"/>
        <rFont val="Cambria"/>
        <family val="1"/>
        <scheme val="major"/>
      </rPr>
      <t>The maximum penalty (Penalty B) here cannot exceed what the employer would have been liable for if it did not offer coverage at all, which can be calculated on the “Penalty A for 2016” tab of this spreadsheet</t>
    </r>
    <r>
      <rPr>
        <sz val="11"/>
        <color theme="1"/>
        <rFont val="Cambria"/>
        <family val="1"/>
        <scheme val="major"/>
      </rPr>
      <t xml:space="preserve">.  </t>
    </r>
    <r>
      <rPr>
        <u/>
        <sz val="11"/>
        <color rgb="FFFF0000"/>
        <rFont val="Cambria"/>
        <family val="1"/>
        <scheme val="major"/>
      </rPr>
      <t>The applicable penalty is a non-deductible excise tax.</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</si>
</sst>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165" formatCode="&quot;$&quot;#,##0.00"/>
    <numFmt numFmtId="167" formatCode="_(&quot;$&quot;* #,##0.00_);_(&quot;$&quot;* \(#,##0.00\);_(&quot;$&quot;* &quot;-&quot;_);_(@_)"/>
  </numFmts>
  <fonts count="25" x14ac:knownFonts="1">
    <font>
      <sz val="11"/>
      <color theme="1"/>
      <name val="Calibri"/>
      <family val="2"/>
      <scheme val="minor"/>
    </font>
    <font>
      <sz val="11"/>
      <color theme="1"/>
      <name val="Calibri"/>
      <family val="2"/>
      <scheme val="minor"/>
    </font>
    <font>
      <sz val="11"/>
      <color theme="1"/>
      <name val="Arial"/>
      <family val="2"/>
    </font>
    <font>
      <sz val="14"/>
      <color theme="1"/>
      <name val="Arial"/>
      <family val="2"/>
    </font>
    <font>
      <b/>
      <i/>
      <sz val="14"/>
      <color theme="1"/>
      <name val="Arial"/>
      <family val="2"/>
    </font>
    <font>
      <sz val="12"/>
      <color theme="1"/>
      <name val="Arial"/>
      <family val="2"/>
    </font>
    <font>
      <sz val="12"/>
      <color rgb="FF333333"/>
      <name val="Cambria"/>
      <family val="1"/>
      <scheme val="major"/>
    </font>
    <font>
      <b/>
      <sz val="14"/>
      <color theme="0"/>
      <name val="Cambria"/>
      <family val="1"/>
      <scheme val="major"/>
    </font>
    <font>
      <u/>
      <sz val="11"/>
      <color theme="1"/>
      <name val="Cambria"/>
      <family val="1"/>
      <scheme val="major"/>
    </font>
    <font>
      <sz val="11"/>
      <color theme="1"/>
      <name val="Cambria"/>
      <family val="1"/>
      <scheme val="major"/>
    </font>
    <font>
      <u/>
      <sz val="12"/>
      <color theme="1"/>
      <name val="Cambria"/>
      <family val="1"/>
      <scheme val="major"/>
    </font>
    <font>
      <sz val="12"/>
      <color theme="1"/>
      <name val="Cambria"/>
      <family val="1"/>
      <scheme val="major"/>
    </font>
    <font>
      <b/>
      <sz val="12"/>
      <color theme="1"/>
      <name val="Cambria"/>
      <family val="1"/>
      <scheme val="major"/>
    </font>
    <font>
      <i/>
      <sz val="11"/>
      <color theme="1"/>
      <name val="Cambria"/>
      <family val="1"/>
      <scheme val="major"/>
    </font>
    <font>
      <b/>
      <sz val="11"/>
      <color theme="1"/>
      <name val="Cambria"/>
      <family val="1"/>
      <scheme val="major"/>
    </font>
    <font>
      <b/>
      <u/>
      <sz val="14"/>
      <color theme="0"/>
      <name val="Cambria"/>
      <family val="1"/>
      <scheme val="major"/>
    </font>
    <font>
      <sz val="10"/>
      <color theme="1"/>
      <name val="Cambria"/>
      <family val="1"/>
      <scheme val="major"/>
    </font>
    <font>
      <b/>
      <i/>
      <sz val="12"/>
      <color theme="1"/>
      <name val="Cambria"/>
      <family val="1"/>
      <scheme val="major"/>
    </font>
    <font>
      <b/>
      <u/>
      <sz val="12"/>
      <color theme="1"/>
      <name val="Cambria"/>
      <family val="1"/>
      <scheme val="major"/>
    </font>
    <font>
      <b/>
      <i/>
      <sz val="14"/>
      <color theme="0"/>
      <name val="Cambria"/>
      <family val="1"/>
      <scheme val="major"/>
    </font>
    <font>
      <u/>
      <sz val="11"/>
      <color rgb="FFFF0000"/>
      <name val="Cambria"/>
      <family val="1"/>
      <scheme val="major"/>
    </font>
    <font>
      <b/>
      <sz val="9"/>
      <color indexed="81"/>
      <name val="Tahoma"/>
      <family val="2"/>
    </font>
    <font>
      <b/>
      <sz val="12"/>
      <color theme="0"/>
      <name val="Cambria"/>
      <family val="1"/>
      <scheme val="major"/>
    </font>
    <font>
      <sz val="12"/>
      <color rgb="FFFF0000"/>
      <name val="Cambria"/>
      <family val="1"/>
      <scheme val="major"/>
    </font>
    <font>
      <sz val="12"/>
      <name val="Cambria"/>
      <family val="1"/>
      <scheme val="major"/>
    </font>
  </fonts>
  <fills count="14">
    <fill>
      <patternFill patternType="none"/>
    </fill>
    <fill>
      <patternFill patternType="gray125"/>
    </fill>
    <fill>
      <patternFill patternType="solid">
        <fgColor theme="0"/>
        <bgColor indexed="64"/>
      </patternFill>
    </fill>
    <fill>
      <patternFill patternType="solid">
        <fgColor rgb="FF0D375F"/>
        <bgColor indexed="64"/>
      </patternFill>
    </fill>
    <fill>
      <patternFill patternType="solid">
        <fgColor rgb="FFF58F2A"/>
        <bgColor indexed="64"/>
      </patternFill>
    </fill>
    <fill>
      <patternFill patternType="solid">
        <fgColor auto="1"/>
        <bgColor theme="0"/>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48">
    <xf numFmtId="0" fontId="0" fillId="0" borderId="0" xfId="0"/>
    <xf numFmtId="41" fontId="11" fillId="4" borderId="16" xfId="0" applyNumberFormat="1" applyFont="1" applyFill="1" applyBorder="1" applyAlignment="1" applyProtection="1">
      <alignment horizontal="right" vertical="center"/>
      <protection hidden="1"/>
    </xf>
    <xf numFmtId="41" fontId="11" fillId="4" borderId="21" xfId="0" applyNumberFormat="1" applyFont="1" applyFill="1" applyBorder="1" applyAlignment="1" applyProtection="1">
      <alignment horizontal="right" vertical="center"/>
      <protection hidden="1"/>
    </xf>
    <xf numFmtId="0" fontId="11" fillId="4" borderId="23" xfId="0" applyFont="1" applyFill="1" applyBorder="1" applyAlignment="1" applyProtection="1">
      <alignment horizontal="left"/>
      <protection hidden="1"/>
    </xf>
    <xf numFmtId="0" fontId="0" fillId="2" borderId="0" xfId="0" applyFill="1" applyBorder="1"/>
    <xf numFmtId="0" fontId="0" fillId="9" borderId="8" xfId="0" applyFill="1" applyBorder="1" applyAlignment="1">
      <alignment horizontal="center"/>
    </xf>
    <xf numFmtId="0" fontId="0" fillId="9" borderId="8" xfId="0" applyFill="1" applyBorder="1" applyAlignment="1">
      <alignment horizontal="center" vertical="top"/>
    </xf>
    <xf numFmtId="0" fontId="0" fillId="9" borderId="5" xfId="0" applyFill="1" applyBorder="1" applyAlignment="1">
      <alignment horizontal="center"/>
    </xf>
    <xf numFmtId="0" fontId="0" fillId="8" borderId="8" xfId="0" applyFill="1" applyBorder="1" applyAlignment="1">
      <alignment horizontal="center" vertical="top"/>
    </xf>
    <xf numFmtId="0" fontId="0" fillId="8" borderId="5" xfId="0" applyFill="1" applyBorder="1" applyAlignment="1">
      <alignment horizontal="center" vertical="top"/>
    </xf>
    <xf numFmtId="0" fontId="2" fillId="0" borderId="0" xfId="0" applyFont="1" applyBorder="1" applyProtection="1"/>
    <xf numFmtId="0" fontId="7" fillId="3" borderId="1" xfId="0" applyFont="1" applyFill="1" applyBorder="1" applyAlignment="1" applyProtection="1">
      <alignment horizontal="center" vertical="center" wrapText="1"/>
    </xf>
    <xf numFmtId="0" fontId="2" fillId="0" borderId="0" xfId="0" applyFont="1" applyProtection="1"/>
    <xf numFmtId="0" fontId="9" fillId="6" borderId="11" xfId="0" applyFont="1" applyFill="1" applyBorder="1" applyAlignment="1" applyProtection="1">
      <alignment wrapText="1"/>
    </xf>
    <xf numFmtId="0" fontId="9" fillId="9" borderId="11" xfId="0" applyFont="1" applyFill="1" applyBorder="1" applyAlignment="1" applyProtection="1">
      <alignment wrapText="1"/>
    </xf>
    <xf numFmtId="0" fontId="9" fillId="9" borderId="12" xfId="0" applyFont="1" applyFill="1" applyBorder="1" applyAlignment="1" applyProtection="1">
      <alignment wrapText="1"/>
    </xf>
    <xf numFmtId="0" fontId="12" fillId="7" borderId="10" xfId="0" applyFont="1" applyFill="1" applyBorder="1" applyAlignment="1" applyProtection="1">
      <alignment horizontal="center" vertical="center"/>
    </xf>
    <xf numFmtId="0" fontId="2" fillId="0" borderId="0" xfId="0" applyFont="1" applyAlignment="1" applyProtection="1">
      <alignment vertical="center"/>
    </xf>
    <xf numFmtId="0" fontId="8" fillId="8" borderId="12" xfId="0" applyFont="1" applyFill="1" applyBorder="1" applyAlignment="1" applyProtection="1">
      <alignment horizontal="left" vertical="center" wrapText="1"/>
    </xf>
    <xf numFmtId="0" fontId="12" fillId="7" borderId="10" xfId="0" applyFont="1" applyFill="1" applyBorder="1" applyAlignment="1" applyProtection="1">
      <alignment horizontal="center" vertical="center" wrapText="1"/>
    </xf>
    <xf numFmtId="0" fontId="9" fillId="8" borderId="1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2" fillId="0" borderId="0" xfId="0" applyFont="1" applyFill="1" applyProtection="1"/>
    <xf numFmtId="0" fontId="7" fillId="3" borderId="10" xfId="0" applyFont="1" applyFill="1" applyBorder="1" applyAlignment="1" applyProtection="1">
      <alignment horizontal="center" vertical="center"/>
    </xf>
    <xf numFmtId="0" fontId="12" fillId="7" borderId="11" xfId="0" applyFont="1" applyFill="1" applyBorder="1" applyAlignment="1" applyProtection="1">
      <alignment horizontal="center" vertical="center" wrapText="1"/>
    </xf>
    <xf numFmtId="0" fontId="9" fillId="10" borderId="0" xfId="0" applyFont="1" applyFill="1" applyBorder="1" applyAlignment="1" applyProtection="1">
      <alignment horizontal="left" vertical="center" wrapText="1"/>
    </xf>
    <xf numFmtId="0" fontId="3" fillId="0" borderId="0" xfId="0" applyFont="1" applyBorder="1" applyAlignment="1" applyProtection="1">
      <alignment wrapText="1"/>
    </xf>
    <xf numFmtId="0" fontId="4" fillId="0" borderId="0" xfId="0" applyFont="1" applyBorder="1" applyAlignment="1" applyProtection="1">
      <alignment horizontal="left" vertical="center" wrapText="1"/>
    </xf>
    <xf numFmtId="0" fontId="22" fillId="3" borderId="13"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5" fillId="0" borderId="0" xfId="0" applyFont="1" applyBorder="1" applyAlignment="1" applyProtection="1">
      <alignment wrapText="1"/>
    </xf>
    <xf numFmtId="0" fontId="2" fillId="0" borderId="0" xfId="0" applyFont="1" applyBorder="1" applyAlignment="1" applyProtection="1">
      <alignment wrapText="1"/>
    </xf>
    <xf numFmtId="0" fontId="5" fillId="0" borderId="0" xfId="0" applyFont="1" applyBorder="1" applyProtection="1"/>
    <xf numFmtId="0" fontId="12" fillId="4" borderId="8" xfId="0" applyFont="1" applyFill="1" applyBorder="1" applyAlignment="1" applyProtection="1">
      <alignment horizontal="left" vertical="center" wrapText="1"/>
    </xf>
    <xf numFmtId="0" fontId="11" fillId="4" borderId="5" xfId="0" applyFont="1" applyFill="1" applyBorder="1" applyAlignment="1" applyProtection="1">
      <alignment horizontal="right" vertical="center"/>
    </xf>
    <xf numFmtId="0" fontId="6" fillId="12" borderId="0" xfId="0" applyFont="1" applyFill="1" applyBorder="1" applyAlignment="1" applyProtection="1">
      <alignment horizontal="justify" vertical="top" wrapText="1"/>
    </xf>
    <xf numFmtId="0" fontId="0" fillId="5" borderId="0" xfId="0" applyFill="1" applyBorder="1" applyProtection="1"/>
    <xf numFmtId="44" fontId="11" fillId="4" borderId="17" xfId="1" applyNumberFormat="1" applyFont="1" applyFill="1" applyBorder="1" applyAlignment="1" applyProtection="1">
      <alignment horizontal="right" vertical="top"/>
      <protection hidden="1"/>
    </xf>
    <xf numFmtId="165" fontId="11" fillId="4" borderId="23" xfId="0" applyNumberFormat="1" applyFont="1" applyFill="1" applyBorder="1" applyAlignment="1" applyProtection="1">
      <alignment horizontal="right"/>
      <protection hidden="1"/>
    </xf>
    <xf numFmtId="165" fontId="11" fillId="4" borderId="24" xfId="0" applyNumberFormat="1" applyFont="1" applyFill="1" applyBorder="1" applyAlignment="1" applyProtection="1">
      <alignment horizontal="right"/>
      <protection hidden="1"/>
    </xf>
    <xf numFmtId="44" fontId="11" fillId="4" borderId="17" xfId="0" applyNumberFormat="1" applyFont="1" applyFill="1" applyBorder="1" applyAlignment="1" applyProtection="1">
      <alignment horizontal="center" vertical="center" wrapText="1"/>
      <protection hidden="1"/>
    </xf>
    <xf numFmtId="44" fontId="11" fillId="4" borderId="23" xfId="0" applyNumberFormat="1" applyFont="1" applyFill="1" applyBorder="1" applyAlignment="1" applyProtection="1">
      <alignment vertical="center"/>
      <protection hidden="1"/>
    </xf>
    <xf numFmtId="44" fontId="11" fillId="4" borderId="23" xfId="0" applyNumberFormat="1" applyFont="1" applyFill="1" applyBorder="1" applyAlignment="1" applyProtection="1">
      <alignment horizontal="center" vertical="center"/>
      <protection hidden="1"/>
    </xf>
    <xf numFmtId="0" fontId="2" fillId="0" borderId="0" xfId="0" applyFont="1" applyBorder="1" applyProtection="1">
      <protection hidden="1"/>
    </xf>
    <xf numFmtId="0" fontId="22" fillId="3" borderId="13" xfId="0" applyFont="1" applyFill="1" applyBorder="1" applyAlignment="1" applyProtection="1">
      <alignment horizontal="center" vertical="center"/>
      <protection hidden="1"/>
    </xf>
    <xf numFmtId="0" fontId="22" fillId="3" borderId="14" xfId="0" applyFont="1" applyFill="1" applyBorder="1" applyAlignment="1" applyProtection="1">
      <alignment horizontal="center" vertical="center"/>
      <protection hidden="1"/>
    </xf>
    <xf numFmtId="0" fontId="22" fillId="3" borderId="15" xfId="0" applyFont="1" applyFill="1" applyBorder="1" applyAlignment="1" applyProtection="1">
      <alignment horizontal="center" vertical="center"/>
      <protection hidden="1"/>
    </xf>
    <xf numFmtId="0" fontId="23" fillId="13" borderId="8" xfId="0" applyFont="1" applyFill="1" applyBorder="1" applyAlignment="1" applyProtection="1">
      <alignment horizontal="left" vertical="center"/>
      <protection hidden="1"/>
    </xf>
    <xf numFmtId="0" fontId="11" fillId="4" borderId="20" xfId="0" applyFont="1" applyFill="1" applyBorder="1" applyAlignment="1" applyProtection="1">
      <alignment horizontal="left" vertical="center"/>
      <protection hidden="1"/>
    </xf>
    <xf numFmtId="0" fontId="2" fillId="0" borderId="0" xfId="0" applyFont="1" applyBorder="1" applyAlignment="1" applyProtection="1">
      <alignment vertical="center"/>
      <protection hidden="1"/>
    </xf>
    <xf numFmtId="0" fontId="11" fillId="4" borderId="20" xfId="0" applyFont="1" applyFill="1" applyBorder="1" applyAlignment="1" applyProtection="1">
      <alignment horizontal="left"/>
      <protection hidden="1"/>
    </xf>
    <xf numFmtId="44" fontId="11" fillId="4" borderId="12" xfId="0" applyNumberFormat="1" applyFont="1" applyFill="1" applyBorder="1" applyProtection="1">
      <protection hidden="1"/>
    </xf>
    <xf numFmtId="0" fontId="11" fillId="4" borderId="22" xfId="0" applyFont="1" applyFill="1" applyBorder="1" applyAlignment="1" applyProtection="1">
      <alignment horizontal="left"/>
      <protection hidden="1"/>
    </xf>
    <xf numFmtId="0" fontId="11" fillId="0" borderId="0" xfId="0" applyFont="1" applyFill="1" applyBorder="1" applyAlignment="1" applyProtection="1">
      <alignment horizontal="left"/>
      <protection hidden="1"/>
    </xf>
    <xf numFmtId="0" fontId="2" fillId="0" borderId="0" xfId="0" applyFont="1" applyBorder="1" applyAlignment="1" applyProtection="1">
      <protection hidden="1"/>
    </xf>
    <xf numFmtId="0" fontId="2" fillId="0" borderId="0" xfId="0" applyFont="1" applyBorder="1" applyAlignment="1" applyProtection="1">
      <alignment horizontal="center" vertical="center"/>
      <protection hidden="1"/>
    </xf>
    <xf numFmtId="0" fontId="11" fillId="13" borderId="18" xfId="0" applyNumberFormat="1" applyFont="1" applyFill="1" applyBorder="1" applyAlignment="1" applyProtection="1">
      <alignment horizontal="right" vertical="top"/>
      <protection locked="0" hidden="1"/>
    </xf>
    <xf numFmtId="0" fontId="11" fillId="13" borderId="18" xfId="0" applyNumberFormat="1" applyFont="1" applyFill="1" applyBorder="1" applyAlignment="1" applyProtection="1">
      <alignment horizontal="right" vertical="center"/>
      <protection locked="0" hidden="1"/>
    </xf>
    <xf numFmtId="0" fontId="11" fillId="13" borderId="19" xfId="0" applyNumberFormat="1" applyFont="1" applyFill="1" applyBorder="1" applyAlignment="1" applyProtection="1">
      <alignment horizontal="right" vertical="top"/>
      <protection locked="0" hidden="1"/>
    </xf>
    <xf numFmtId="42" fontId="11" fillId="4" borderId="12" xfId="0" applyNumberFormat="1" applyFont="1" applyFill="1" applyBorder="1" applyProtection="1">
      <protection hidden="1"/>
    </xf>
    <xf numFmtId="0" fontId="24" fillId="13" borderId="16" xfId="0" applyFont="1" applyFill="1" applyBorder="1" applyAlignment="1" applyProtection="1">
      <alignment horizontal="center" vertical="center" wrapText="1"/>
      <protection locked="0"/>
    </xf>
    <xf numFmtId="0" fontId="23" fillId="13" borderId="8" xfId="0" applyFont="1" applyFill="1" applyBorder="1" applyAlignment="1" applyProtection="1">
      <alignment horizontal="left" vertical="center" wrapText="1"/>
    </xf>
    <xf numFmtId="0" fontId="23" fillId="0" borderId="0" xfId="0" applyFont="1" applyFill="1" applyBorder="1" applyProtection="1">
      <protection hidden="1"/>
    </xf>
    <xf numFmtId="0" fontId="24" fillId="13" borderId="21" xfId="0" applyFont="1" applyFill="1" applyBorder="1" applyAlignment="1" applyProtection="1">
      <alignment horizontal="center" vertical="center" wrapText="1"/>
      <protection locked="0"/>
    </xf>
    <xf numFmtId="44" fontId="11" fillId="4" borderId="24" xfId="0" applyNumberFormat="1" applyFont="1" applyFill="1" applyBorder="1" applyAlignment="1" applyProtection="1">
      <alignment horizontal="center" vertical="center"/>
      <protection hidden="1"/>
    </xf>
    <xf numFmtId="44" fontId="11" fillId="4" borderId="7" xfId="0" applyNumberFormat="1" applyFont="1" applyFill="1" applyBorder="1" applyAlignment="1" applyProtection="1">
      <alignment horizontal="center" vertical="center"/>
      <protection hidden="1"/>
    </xf>
    <xf numFmtId="0" fontId="3" fillId="0" borderId="0" xfId="0" applyFont="1" applyBorder="1" applyAlignment="1" applyProtection="1">
      <alignment wrapText="1"/>
      <protection hidden="1"/>
    </xf>
    <xf numFmtId="0" fontId="4" fillId="0" borderId="0" xfId="0" applyFont="1" applyBorder="1" applyAlignment="1" applyProtection="1">
      <alignment horizontal="left" vertical="center" wrapText="1"/>
      <protection hidden="1"/>
    </xf>
    <xf numFmtId="0" fontId="22" fillId="3" borderId="13" xfId="0" applyFont="1" applyFill="1" applyBorder="1" applyAlignment="1" applyProtection="1">
      <alignment horizontal="center" vertical="center" wrapText="1"/>
      <protection hidden="1"/>
    </xf>
    <xf numFmtId="0" fontId="22" fillId="3" borderId="3" xfId="0" applyFont="1" applyFill="1" applyBorder="1" applyAlignment="1" applyProtection="1">
      <alignment horizontal="center" vertical="center" wrapText="1"/>
      <protection hidden="1"/>
    </xf>
    <xf numFmtId="0" fontId="22" fillId="3" borderId="4" xfId="0" applyFont="1" applyFill="1" applyBorder="1" applyAlignment="1" applyProtection="1">
      <alignment horizontal="center" vertical="center" wrapText="1"/>
      <protection hidden="1"/>
    </xf>
    <xf numFmtId="0" fontId="5" fillId="0" borderId="0" xfId="0" applyFont="1" applyBorder="1" applyAlignment="1" applyProtection="1">
      <alignment wrapText="1"/>
      <protection hidden="1"/>
    </xf>
    <xf numFmtId="0" fontId="23" fillId="13" borderId="8" xfId="0" applyFont="1" applyFill="1" applyBorder="1" applyAlignment="1" applyProtection="1">
      <alignment horizontal="left" vertical="center" wrapText="1"/>
      <protection hidden="1"/>
    </xf>
    <xf numFmtId="0" fontId="2" fillId="0" borderId="0" xfId="0" applyFont="1" applyBorder="1" applyAlignment="1" applyProtection="1">
      <alignment wrapText="1"/>
      <protection hidden="1"/>
    </xf>
    <xf numFmtId="0" fontId="12" fillId="4" borderId="8" xfId="0" applyFont="1" applyFill="1" applyBorder="1" applyAlignment="1" applyProtection="1">
      <alignment horizontal="left" vertical="center" wrapText="1"/>
      <protection hidden="1"/>
    </xf>
    <xf numFmtId="0" fontId="11" fillId="4" borderId="5" xfId="0" applyFont="1" applyFill="1" applyBorder="1" applyAlignment="1" applyProtection="1">
      <alignment horizontal="right" vertical="center"/>
      <protection hidden="1"/>
    </xf>
    <xf numFmtId="0" fontId="5" fillId="0" borderId="0" xfId="0" applyFont="1" applyBorder="1" applyProtection="1">
      <protection hidden="1"/>
    </xf>
    <xf numFmtId="0" fontId="24" fillId="13" borderId="16" xfId="0" applyFont="1" applyFill="1" applyBorder="1" applyAlignment="1" applyProtection="1">
      <alignment horizontal="center" vertical="center" wrapText="1"/>
      <protection locked="0" hidden="1"/>
    </xf>
    <xf numFmtId="0" fontId="24" fillId="13" borderId="21" xfId="0" applyFont="1" applyFill="1" applyBorder="1" applyAlignment="1" applyProtection="1">
      <alignment horizontal="center" vertical="center" wrapText="1"/>
      <protection locked="0" hidden="1"/>
    </xf>
    <xf numFmtId="0" fontId="7" fillId="3" borderId="13"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wrapText="1"/>
      <protection hidden="1"/>
    </xf>
    <xf numFmtId="0" fontId="16" fillId="0" borderId="0" xfId="0" applyFont="1" applyBorder="1" applyAlignment="1" applyProtection="1">
      <alignment horizontal="center" vertical="center" wrapText="1"/>
      <protection hidden="1"/>
    </xf>
    <xf numFmtId="0" fontId="12" fillId="6" borderId="2" xfId="0" applyFont="1" applyFill="1" applyBorder="1" applyAlignment="1" applyProtection="1">
      <alignment horizontal="left" vertical="center"/>
      <protection hidden="1"/>
    </xf>
    <xf numFmtId="0" fontId="12" fillId="6" borderId="3" xfId="0" applyFont="1" applyFill="1" applyBorder="1" applyAlignment="1" applyProtection="1">
      <alignment horizontal="left" vertical="center"/>
      <protection hidden="1"/>
    </xf>
    <xf numFmtId="0" fontId="12" fillId="6" borderId="4" xfId="0" applyFont="1" applyFill="1" applyBorder="1" applyAlignment="1" applyProtection="1">
      <alignment horizontal="left" vertical="center"/>
      <protection hidden="1"/>
    </xf>
    <xf numFmtId="0" fontId="12" fillId="7" borderId="2" xfId="0" applyFont="1" applyFill="1" applyBorder="1" applyAlignment="1" applyProtection="1">
      <alignment horizontal="left" vertical="center"/>
      <protection hidden="1"/>
    </xf>
    <xf numFmtId="0" fontId="12" fillId="7" borderId="3" xfId="0" applyFont="1" applyFill="1" applyBorder="1" applyAlignment="1" applyProtection="1">
      <alignment horizontal="left" vertical="center"/>
      <protection hidden="1"/>
    </xf>
    <xf numFmtId="0" fontId="12" fillId="7" borderId="4" xfId="0" applyFont="1" applyFill="1" applyBorder="1" applyAlignment="1" applyProtection="1">
      <alignment horizontal="left" vertical="center"/>
      <protection hidden="1"/>
    </xf>
    <xf numFmtId="0" fontId="9" fillId="10" borderId="0" xfId="0" applyFont="1" applyFill="1" applyBorder="1" applyAlignment="1" applyProtection="1">
      <alignment horizontal="left" vertical="center"/>
      <protection hidden="1"/>
    </xf>
    <xf numFmtId="0" fontId="9" fillId="8" borderId="5" xfId="0" applyFont="1" applyFill="1" applyBorder="1" applyAlignment="1" applyProtection="1">
      <alignment horizontal="left" vertical="center" wrapText="1"/>
      <protection hidden="1"/>
    </xf>
    <xf numFmtId="0" fontId="9" fillId="8" borderId="6" xfId="0" applyFont="1" applyFill="1" applyBorder="1" applyAlignment="1" applyProtection="1">
      <alignment horizontal="left" vertical="center" wrapText="1"/>
      <protection hidden="1"/>
    </xf>
    <xf numFmtId="0" fontId="9" fillId="8" borderId="7" xfId="0" applyFont="1" applyFill="1" applyBorder="1" applyAlignment="1" applyProtection="1">
      <alignment horizontal="left" vertical="center" wrapText="1"/>
      <protection hidden="1"/>
    </xf>
    <xf numFmtId="0" fontId="9" fillId="9" borderId="5" xfId="0" applyFont="1" applyFill="1" applyBorder="1" applyAlignment="1" applyProtection="1">
      <alignment horizontal="left" vertical="center" wrapText="1"/>
      <protection hidden="1"/>
    </xf>
    <xf numFmtId="0" fontId="9" fillId="9" borderId="6" xfId="0" applyFont="1" applyFill="1" applyBorder="1" applyAlignment="1" applyProtection="1">
      <alignment horizontal="left" vertical="center" wrapText="1"/>
      <protection hidden="1"/>
    </xf>
    <xf numFmtId="0" fontId="9" fillId="9" borderId="7" xfId="0" applyFont="1" applyFill="1" applyBorder="1" applyAlignment="1" applyProtection="1">
      <alignment horizontal="left" vertical="center" wrapText="1"/>
      <protection hidden="1"/>
    </xf>
    <xf numFmtId="0" fontId="9" fillId="10" borderId="0" xfId="0" applyFont="1" applyFill="1" applyBorder="1" applyAlignment="1" applyProtection="1">
      <alignment horizontal="left" vertical="center" wrapText="1"/>
      <protection hidden="1"/>
    </xf>
    <xf numFmtId="0" fontId="9" fillId="11" borderId="0" xfId="0" applyFont="1" applyFill="1" applyBorder="1" applyAlignment="1" applyProtection="1">
      <alignment horizontal="left" vertical="top" wrapText="1"/>
      <protection hidden="1"/>
    </xf>
    <xf numFmtId="0" fontId="22" fillId="3" borderId="10" xfId="0" applyFont="1" applyFill="1" applyBorder="1" applyAlignment="1" applyProtection="1">
      <alignment horizontal="center" vertical="center" wrapText="1"/>
      <protection hidden="1"/>
    </xf>
    <xf numFmtId="0" fontId="22" fillId="3" borderId="11"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12" fillId="6" borderId="2" xfId="0" applyFont="1" applyFill="1" applyBorder="1" applyAlignment="1" applyProtection="1">
      <alignment horizontal="left" vertical="center"/>
    </xf>
    <xf numFmtId="0" fontId="12" fillId="6" borderId="3" xfId="0" applyFont="1" applyFill="1" applyBorder="1" applyAlignment="1" applyProtection="1">
      <alignment horizontal="left" vertical="center"/>
    </xf>
    <xf numFmtId="0" fontId="12" fillId="6" borderId="4" xfId="0" applyFont="1" applyFill="1" applyBorder="1" applyAlignment="1" applyProtection="1">
      <alignment horizontal="left" vertical="center"/>
    </xf>
    <xf numFmtId="0" fontId="9" fillId="9" borderId="5" xfId="0" applyFont="1" applyFill="1" applyBorder="1" applyAlignment="1" applyProtection="1">
      <alignment horizontal="left" vertical="center" wrapText="1"/>
    </xf>
    <xf numFmtId="0" fontId="9" fillId="9" borderId="6" xfId="0" applyFont="1" applyFill="1" applyBorder="1" applyAlignment="1" applyProtection="1">
      <alignment horizontal="left" vertical="center" wrapText="1"/>
    </xf>
    <xf numFmtId="0" fontId="9" fillId="9" borderId="7" xfId="0" applyFont="1" applyFill="1" applyBorder="1" applyAlignment="1" applyProtection="1">
      <alignment horizontal="left" vertical="center" wrapText="1"/>
    </xf>
    <xf numFmtId="0" fontId="12" fillId="7" borderId="2" xfId="0" applyFont="1" applyFill="1" applyBorder="1" applyAlignment="1" applyProtection="1">
      <alignment horizontal="left" vertical="center"/>
    </xf>
    <xf numFmtId="0" fontId="12" fillId="7" borderId="3" xfId="0" applyFont="1" applyFill="1" applyBorder="1" applyAlignment="1" applyProtection="1">
      <alignment horizontal="left" vertical="center"/>
    </xf>
    <xf numFmtId="0" fontId="12" fillId="7" borderId="4" xfId="0" applyFont="1" applyFill="1" applyBorder="1" applyAlignment="1" applyProtection="1">
      <alignment horizontal="left" vertical="center"/>
    </xf>
    <xf numFmtId="0" fontId="9" fillId="8" borderId="5" xfId="0" applyFont="1" applyFill="1" applyBorder="1" applyAlignment="1" applyProtection="1">
      <alignment horizontal="left" vertical="center" wrapText="1"/>
    </xf>
    <xf numFmtId="0" fontId="9" fillId="8" borderId="6" xfId="0" applyFont="1" applyFill="1" applyBorder="1" applyAlignment="1" applyProtection="1">
      <alignment horizontal="left" vertical="center" wrapText="1"/>
    </xf>
    <xf numFmtId="0" fontId="9" fillId="8" borderId="7" xfId="0" applyFont="1" applyFill="1" applyBorder="1" applyAlignment="1" applyProtection="1">
      <alignment horizontal="left" vertical="center" wrapText="1"/>
    </xf>
    <xf numFmtId="0" fontId="9" fillId="10" borderId="0" xfId="0" applyFont="1" applyFill="1" applyBorder="1" applyAlignment="1" applyProtection="1">
      <alignment horizontal="left" vertical="center"/>
    </xf>
    <xf numFmtId="0" fontId="22" fillId="3" borderId="4" xfId="0" applyFont="1" applyFill="1" applyBorder="1" applyAlignment="1" applyProtection="1">
      <alignment horizontal="center" vertical="center" wrapText="1"/>
    </xf>
    <xf numFmtId="0" fontId="22" fillId="3" borderId="9"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protection hidden="1"/>
    </xf>
    <xf numFmtId="0" fontId="22" fillId="3" borderId="9" xfId="0" applyFont="1" applyFill="1" applyBorder="1" applyAlignment="1" applyProtection="1">
      <alignment horizontal="center" vertical="center" wrapText="1"/>
      <protection hidden="1"/>
    </xf>
    <xf numFmtId="0" fontId="9" fillId="8" borderId="0"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0" xfId="0" applyFont="1" applyFill="1" applyBorder="1" applyAlignment="1">
      <alignment horizontal="left" vertical="center"/>
    </xf>
    <xf numFmtId="0" fontId="9" fillId="8" borderId="9" xfId="0" applyFont="1" applyFill="1" applyBorder="1" applyAlignment="1">
      <alignment horizontal="left" vertical="center"/>
    </xf>
    <xf numFmtId="0" fontId="9" fillId="8" borderId="6" xfId="0" applyFont="1" applyFill="1" applyBorder="1" applyAlignment="1">
      <alignment horizontal="left" vertical="center" wrapText="1"/>
    </xf>
    <xf numFmtId="0" fontId="9" fillId="8" borderId="7"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2" fillId="6" borderId="2" xfId="0" applyFont="1" applyFill="1" applyBorder="1" applyAlignment="1">
      <alignment horizontal="left" vertical="center"/>
    </xf>
    <xf numFmtId="0" fontId="12" fillId="6" borderId="3" xfId="0" applyFont="1" applyFill="1" applyBorder="1" applyAlignment="1">
      <alignment horizontal="left" vertical="center"/>
    </xf>
    <xf numFmtId="0" fontId="12" fillId="6" borderId="4" xfId="0" applyFont="1" applyFill="1" applyBorder="1" applyAlignment="1">
      <alignment horizontal="left" vertical="center"/>
    </xf>
    <xf numFmtId="0" fontId="9" fillId="9" borderId="0" xfId="0" applyFont="1" applyFill="1" applyBorder="1" applyAlignment="1">
      <alignment horizontal="left" vertical="center"/>
    </xf>
    <xf numFmtId="0" fontId="9" fillId="9" borderId="9" xfId="0" applyFont="1" applyFill="1" applyBorder="1" applyAlignment="1">
      <alignment horizontal="left" vertical="center"/>
    </xf>
    <xf numFmtId="0" fontId="9" fillId="9" borderId="0" xfId="0" applyFont="1" applyFill="1" applyBorder="1" applyAlignment="1">
      <alignment horizontal="left" vertical="center" wrapText="1"/>
    </xf>
    <xf numFmtId="0" fontId="9" fillId="9" borderId="9" xfId="0" applyFont="1" applyFill="1" applyBorder="1" applyAlignment="1">
      <alignment horizontal="left" vertical="center" wrapText="1"/>
    </xf>
    <xf numFmtId="0" fontId="9" fillId="9" borderId="6" xfId="0" applyFont="1" applyFill="1" applyBorder="1" applyAlignment="1">
      <alignment horizontal="left" vertical="center"/>
    </xf>
    <xf numFmtId="0" fontId="9" fillId="9" borderId="7" xfId="0" applyFont="1" applyFill="1" applyBorder="1" applyAlignment="1">
      <alignment horizontal="left" vertic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167" fontId="11" fillId="4" borderId="17" xfId="1" applyNumberFormat="1" applyFont="1" applyFill="1" applyBorder="1" applyAlignment="1" applyProtection="1">
      <alignment horizontal="right" vertical="top"/>
      <protection hidden="1"/>
    </xf>
    <xf numFmtId="167" fontId="11" fillId="4" borderId="17" xfId="0" applyNumberFormat="1" applyFont="1" applyFill="1" applyBorder="1" applyAlignment="1" applyProtection="1">
      <alignment horizontal="center" vertical="center" wrapText="1"/>
      <protection hidden="1"/>
    </xf>
    <xf numFmtId="167" fontId="11" fillId="4" borderId="24" xfId="0" applyNumberFormat="1" applyFont="1" applyFill="1" applyBorder="1" applyAlignment="1" applyProtection="1">
      <alignment horizontal="center" vertical="center"/>
      <protection hidden="1"/>
    </xf>
    <xf numFmtId="167" fontId="11" fillId="4" borderId="23" xfId="0" applyNumberFormat="1" applyFont="1" applyFill="1" applyBorder="1" applyAlignment="1" applyProtection="1">
      <alignment horizontal="center" vertical="center"/>
      <protection hidden="1"/>
    </xf>
    <xf numFmtId="167" fontId="11" fillId="4" borderId="23" xfId="0" applyNumberFormat="1" applyFont="1" applyFill="1" applyBorder="1" applyAlignment="1" applyProtection="1">
      <alignment vertical="center"/>
      <protection hidden="1"/>
    </xf>
    <xf numFmtId="167" fontId="11" fillId="4" borderId="7" xfId="0" applyNumberFormat="1" applyFont="1" applyFill="1" applyBorder="1" applyAlignment="1" applyProtection="1">
      <alignment horizontal="center" vertical="center"/>
      <protection hidden="1"/>
    </xf>
  </cellXfs>
  <cellStyles count="2">
    <cellStyle name="Currency" xfId="1" builtinId="4"/>
    <cellStyle name="Normal" xfId="0" builtinId="0"/>
  </cellStyles>
  <dxfs count="0"/>
  <tableStyles count="0" defaultTableStyle="TableStyleMedium2" defaultPivotStyle="PivotStyleLight16"/>
  <colors>
    <mruColors>
      <color rgb="FFF58F2A"/>
      <color rgb="FF0D375F"/>
      <color rgb="FFCCE2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heetViews>
  <sheetFormatPr defaultColWidth="8.77734375" defaultRowHeight="15.05" x14ac:dyDescent="0.3"/>
  <cols>
    <col min="1" max="1" width="127.77734375" style="37" customWidth="1"/>
    <col min="2" max="16384" width="8.77734375" style="37"/>
  </cols>
  <sheetData>
    <row r="1" spans="1:1" ht="210.8" x14ac:dyDescent="0.3">
      <c r="A1" s="36" t="s">
        <v>7</v>
      </c>
    </row>
  </sheetData>
  <sheetProtection sheet="1" objects="1" scenarios="1" formatCells="0" formatColumns="0" formatRow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17"/>
  <sheetViews>
    <sheetView showGridLines="0" zoomScaleNormal="100" zoomScalePageLayoutView="70" workbookViewId="0"/>
  </sheetViews>
  <sheetFormatPr defaultColWidth="9.21875" defaultRowHeight="14.4" x14ac:dyDescent="0.25"/>
  <cols>
    <col min="1" max="1" width="142.6640625" style="12" customWidth="1"/>
    <col min="2" max="16384" width="9.21875" style="12"/>
  </cols>
  <sheetData>
    <row r="1" spans="1:1" ht="18.350000000000001" thickBot="1" x14ac:dyDescent="0.3">
      <c r="A1" s="11" t="s">
        <v>55</v>
      </c>
    </row>
    <row r="2" spans="1:1" ht="43.2" x14ac:dyDescent="0.25">
      <c r="A2" s="13" t="s">
        <v>11</v>
      </c>
    </row>
    <row r="3" spans="1:1" ht="28.8" x14ac:dyDescent="0.25">
      <c r="A3" s="14" t="s">
        <v>58</v>
      </c>
    </row>
    <row r="4" spans="1:1" ht="59.6" customHeight="1" thickBot="1" x14ac:dyDescent="0.3">
      <c r="A4" s="15" t="s">
        <v>57</v>
      </c>
    </row>
    <row r="5" spans="1:1" ht="15.05" thickBot="1" x14ac:dyDescent="0.3"/>
    <row r="6" spans="1:1" ht="20.65" customHeight="1" thickBot="1" x14ac:dyDescent="0.3">
      <c r="A6" s="11" t="s">
        <v>12</v>
      </c>
    </row>
    <row r="7" spans="1:1" s="17" customFormat="1" ht="20.95" customHeight="1" x14ac:dyDescent="0.3">
      <c r="A7" s="16" t="s">
        <v>44</v>
      </c>
    </row>
    <row r="8" spans="1:1" ht="18" customHeight="1" thickBot="1" x14ac:dyDescent="0.3">
      <c r="A8" s="18" t="s">
        <v>59</v>
      </c>
    </row>
    <row r="9" spans="1:1" ht="35.549999999999997" customHeight="1" x14ac:dyDescent="0.25">
      <c r="A9" s="19" t="s">
        <v>43</v>
      </c>
    </row>
    <row r="10" spans="1:1" ht="15.05" customHeight="1" thickBot="1" x14ac:dyDescent="0.3">
      <c r="A10" s="20" t="s">
        <v>8</v>
      </c>
    </row>
    <row r="11" spans="1:1" s="22" customFormat="1" ht="13.95" customHeight="1" thickBot="1" x14ac:dyDescent="0.3">
      <c r="A11" s="21"/>
    </row>
    <row r="12" spans="1:1" ht="18.350000000000001" thickBot="1" x14ac:dyDescent="0.3">
      <c r="A12" s="23" t="s">
        <v>13</v>
      </c>
    </row>
    <row r="13" spans="1:1" s="22" customFormat="1" ht="15.05" x14ac:dyDescent="0.25">
      <c r="A13" s="19" t="s">
        <v>47</v>
      </c>
    </row>
    <row r="14" spans="1:1" s="22" customFormat="1" ht="29.45" thickBot="1" x14ac:dyDescent="0.3">
      <c r="A14" s="20" t="s">
        <v>45</v>
      </c>
    </row>
    <row r="15" spans="1:1" s="22" customFormat="1" ht="24.4" customHeight="1" x14ac:dyDescent="0.25">
      <c r="A15" s="24" t="s">
        <v>46</v>
      </c>
    </row>
    <row r="16" spans="1:1" s="22" customFormat="1" ht="41.6" customHeight="1" thickBot="1" x14ac:dyDescent="0.3">
      <c r="A16" s="20" t="s">
        <v>48</v>
      </c>
    </row>
    <row r="17" spans="1:1" s="22" customFormat="1" ht="28.5" customHeight="1" x14ac:dyDescent="0.25">
      <c r="A17" s="25" t="s">
        <v>10</v>
      </c>
    </row>
  </sheetData>
  <sheetProtection algorithmName="SHA-512" hashValue="8nWnozWkDSeIauYgGQeSfwDVCJA3g7OzyGo3u5lI/x5s6bsfjAMFRlbkA4E1duXrFzMTDbD+lyWUM8x6R5Ik4A==" saltValue="hY2fi+2n9B24SqWrzztJ6w==" spinCount="100000" sheet="1" objects="1" scenarios="1" formatCells="0" formatColumns="0" formatRows="0"/>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N18"/>
  <sheetViews>
    <sheetView showGridLines="0" zoomScale="80" zoomScaleNormal="80" workbookViewId="0">
      <selection sqref="A1:N1"/>
    </sheetView>
  </sheetViews>
  <sheetFormatPr defaultColWidth="9.21875" defaultRowHeight="14.4" x14ac:dyDescent="0.25"/>
  <cols>
    <col min="1" max="1" width="47.5546875" style="44" bestFit="1" customWidth="1"/>
    <col min="2" max="13" width="13.44140625" style="44" customWidth="1"/>
    <col min="14" max="14" width="16.109375" style="44" customWidth="1"/>
    <col min="15" max="16384" width="9.21875" style="44"/>
  </cols>
  <sheetData>
    <row r="1" spans="1:14" ht="33.049999999999997" customHeight="1" thickBot="1" x14ac:dyDescent="0.3">
      <c r="A1" s="80" t="s">
        <v>29</v>
      </c>
      <c r="B1" s="81"/>
      <c r="C1" s="81"/>
      <c r="D1" s="81"/>
      <c r="E1" s="81"/>
      <c r="F1" s="81"/>
      <c r="G1" s="81"/>
      <c r="H1" s="81"/>
      <c r="I1" s="81"/>
      <c r="J1" s="81"/>
      <c r="K1" s="81"/>
      <c r="L1" s="81"/>
      <c r="M1" s="81"/>
      <c r="N1" s="82"/>
    </row>
    <row r="2" spans="1:14" ht="15.05" x14ac:dyDescent="0.25">
      <c r="A2" s="84" t="s">
        <v>54</v>
      </c>
      <c r="B2" s="85"/>
      <c r="C2" s="85"/>
      <c r="D2" s="85"/>
      <c r="E2" s="85"/>
      <c r="F2" s="85"/>
      <c r="G2" s="85"/>
      <c r="H2" s="85"/>
      <c r="I2" s="85"/>
      <c r="J2" s="85"/>
      <c r="K2" s="85"/>
      <c r="L2" s="85"/>
      <c r="M2" s="85"/>
      <c r="N2" s="86"/>
    </row>
    <row r="3" spans="1:14" ht="47.95" customHeight="1" thickBot="1" x14ac:dyDescent="0.3">
      <c r="A3" s="94" t="s">
        <v>61</v>
      </c>
      <c r="B3" s="95"/>
      <c r="C3" s="95"/>
      <c r="D3" s="95"/>
      <c r="E3" s="95"/>
      <c r="F3" s="95"/>
      <c r="G3" s="95"/>
      <c r="H3" s="95"/>
      <c r="I3" s="95"/>
      <c r="J3" s="95"/>
      <c r="K3" s="95"/>
      <c r="L3" s="95"/>
      <c r="M3" s="95"/>
      <c r="N3" s="96"/>
    </row>
    <row r="4" spans="1:14" ht="15.05" x14ac:dyDescent="0.25">
      <c r="A4" s="87" t="s">
        <v>14</v>
      </c>
      <c r="B4" s="88"/>
      <c r="C4" s="88"/>
      <c r="D4" s="88"/>
      <c r="E4" s="88"/>
      <c r="F4" s="88"/>
      <c r="G4" s="88"/>
      <c r="H4" s="88"/>
      <c r="I4" s="88"/>
      <c r="J4" s="88"/>
      <c r="K4" s="88"/>
      <c r="L4" s="88"/>
      <c r="M4" s="88"/>
      <c r="N4" s="89"/>
    </row>
    <row r="5" spans="1:14" ht="35.549999999999997" customHeight="1" thickBot="1" x14ac:dyDescent="0.3">
      <c r="A5" s="91" t="s">
        <v>56</v>
      </c>
      <c r="B5" s="92"/>
      <c r="C5" s="92"/>
      <c r="D5" s="92"/>
      <c r="E5" s="92"/>
      <c r="F5" s="92"/>
      <c r="G5" s="92"/>
      <c r="H5" s="92"/>
      <c r="I5" s="92"/>
      <c r="J5" s="92"/>
      <c r="K5" s="92"/>
      <c r="L5" s="92"/>
      <c r="M5" s="92"/>
      <c r="N5" s="93"/>
    </row>
    <row r="6" spans="1:14" ht="17.2" customHeight="1" thickBot="1" x14ac:dyDescent="0.3">
      <c r="A6" s="83"/>
      <c r="B6" s="83"/>
      <c r="C6" s="83"/>
      <c r="D6" s="83"/>
      <c r="E6" s="83"/>
      <c r="F6" s="83"/>
      <c r="G6" s="83"/>
      <c r="H6" s="83"/>
      <c r="I6" s="83"/>
      <c r="J6" s="83"/>
      <c r="K6" s="83"/>
      <c r="L6" s="83"/>
      <c r="M6" s="83"/>
      <c r="N6" s="83"/>
    </row>
    <row r="7" spans="1:14" ht="15.75" thickBot="1" x14ac:dyDescent="0.3">
      <c r="A7" s="45"/>
      <c r="B7" s="46" t="s">
        <v>15</v>
      </c>
      <c r="C7" s="46" t="s">
        <v>16</v>
      </c>
      <c r="D7" s="46" t="s">
        <v>17</v>
      </c>
      <c r="E7" s="46" t="s">
        <v>18</v>
      </c>
      <c r="F7" s="46" t="s">
        <v>1</v>
      </c>
      <c r="G7" s="46" t="s">
        <v>19</v>
      </c>
      <c r="H7" s="46" t="s">
        <v>20</v>
      </c>
      <c r="I7" s="46" t="s">
        <v>21</v>
      </c>
      <c r="J7" s="46" t="s">
        <v>22</v>
      </c>
      <c r="K7" s="46" t="s">
        <v>23</v>
      </c>
      <c r="L7" s="46" t="s">
        <v>24</v>
      </c>
      <c r="M7" s="47" t="s">
        <v>25</v>
      </c>
      <c r="N7" s="99" t="s">
        <v>60</v>
      </c>
    </row>
    <row r="8" spans="1:14" ht="15.05" x14ac:dyDescent="0.25">
      <c r="A8" s="48" t="s">
        <v>26</v>
      </c>
      <c r="B8" s="57"/>
      <c r="C8" s="58"/>
      <c r="D8" s="57"/>
      <c r="E8" s="57"/>
      <c r="F8" s="57"/>
      <c r="G8" s="57"/>
      <c r="H8" s="57"/>
      <c r="I8" s="57"/>
      <c r="J8" s="57"/>
      <c r="K8" s="57"/>
      <c r="L8" s="57"/>
      <c r="M8" s="59"/>
      <c r="N8" s="100"/>
    </row>
    <row r="9" spans="1:14" s="50" customFormat="1" ht="15.05" x14ac:dyDescent="0.3">
      <c r="A9" s="49" t="s">
        <v>5</v>
      </c>
      <c r="B9" s="1">
        <f>IF(B8&lt;30,0,B8-30)</f>
        <v>0</v>
      </c>
      <c r="C9" s="1">
        <f t="shared" ref="C9:M9" si="0">IF(C8&lt;30,0,C8-30)</f>
        <v>0</v>
      </c>
      <c r="D9" s="1">
        <f t="shared" si="0"/>
        <v>0</v>
      </c>
      <c r="E9" s="1">
        <f t="shared" si="0"/>
        <v>0</v>
      </c>
      <c r="F9" s="1">
        <f t="shared" si="0"/>
        <v>0</v>
      </c>
      <c r="G9" s="1">
        <f t="shared" si="0"/>
        <v>0</v>
      </c>
      <c r="H9" s="1">
        <f t="shared" si="0"/>
        <v>0</v>
      </c>
      <c r="I9" s="1">
        <f t="shared" si="0"/>
        <v>0</v>
      </c>
      <c r="J9" s="1">
        <f t="shared" si="0"/>
        <v>0</v>
      </c>
      <c r="K9" s="1">
        <f t="shared" si="0"/>
        <v>0</v>
      </c>
      <c r="L9" s="1">
        <f t="shared" si="0"/>
        <v>0</v>
      </c>
      <c r="M9" s="2">
        <f t="shared" si="0"/>
        <v>0</v>
      </c>
      <c r="N9" s="100"/>
    </row>
    <row r="10" spans="1:14" ht="15.75" thickBot="1" x14ac:dyDescent="0.3">
      <c r="A10" s="51" t="s">
        <v>0</v>
      </c>
      <c r="B10" s="38">
        <f>IF(B9&lt;0,0,B9*2260/12)</f>
        <v>0</v>
      </c>
      <c r="C10" s="38">
        <f t="shared" ref="C10:M10" si="1">IF(C9&lt;0,0,C9*2260/12)</f>
        <v>0</v>
      </c>
      <c r="D10" s="38">
        <f t="shared" si="1"/>
        <v>0</v>
      </c>
      <c r="E10" s="38">
        <f t="shared" si="1"/>
        <v>0</v>
      </c>
      <c r="F10" s="38">
        <f t="shared" si="1"/>
        <v>0</v>
      </c>
      <c r="G10" s="38">
        <f t="shared" si="1"/>
        <v>0</v>
      </c>
      <c r="H10" s="38">
        <f t="shared" si="1"/>
        <v>0</v>
      </c>
      <c r="I10" s="38">
        <f t="shared" si="1"/>
        <v>0</v>
      </c>
      <c r="J10" s="38">
        <f t="shared" si="1"/>
        <v>0</v>
      </c>
      <c r="K10" s="38">
        <f t="shared" si="1"/>
        <v>0</v>
      </c>
      <c r="L10" s="38">
        <f t="shared" si="1"/>
        <v>0</v>
      </c>
      <c r="M10" s="38">
        <f t="shared" si="1"/>
        <v>0</v>
      </c>
      <c r="N10" s="52">
        <f>SUM(B10:M10)</f>
        <v>0</v>
      </c>
    </row>
    <row r="11" spans="1:14" s="55" customFormat="1" ht="15.75" thickBot="1" x14ac:dyDescent="0.3">
      <c r="A11" s="53" t="s">
        <v>3</v>
      </c>
      <c r="B11" s="3"/>
      <c r="C11" s="39">
        <f>B10+C10</f>
        <v>0</v>
      </c>
      <c r="D11" s="39">
        <f t="shared" ref="D11:M11" si="2">C11+D10</f>
        <v>0</v>
      </c>
      <c r="E11" s="39">
        <f t="shared" si="2"/>
        <v>0</v>
      </c>
      <c r="F11" s="39">
        <f t="shared" si="2"/>
        <v>0</v>
      </c>
      <c r="G11" s="39">
        <f t="shared" si="2"/>
        <v>0</v>
      </c>
      <c r="H11" s="39">
        <f t="shared" si="2"/>
        <v>0</v>
      </c>
      <c r="I11" s="39">
        <f t="shared" si="2"/>
        <v>0</v>
      </c>
      <c r="J11" s="39">
        <f t="shared" si="2"/>
        <v>0</v>
      </c>
      <c r="K11" s="39">
        <f t="shared" si="2"/>
        <v>0</v>
      </c>
      <c r="L11" s="39">
        <f t="shared" si="2"/>
        <v>0</v>
      </c>
      <c r="M11" s="40">
        <f t="shared" si="2"/>
        <v>0</v>
      </c>
      <c r="N11" s="54"/>
    </row>
    <row r="12" spans="1:14" ht="19" customHeight="1" x14ac:dyDescent="0.25">
      <c r="A12" s="97" t="s">
        <v>10</v>
      </c>
      <c r="B12" s="97"/>
      <c r="C12" s="97"/>
      <c r="D12" s="97"/>
      <c r="E12" s="97"/>
      <c r="F12" s="97"/>
      <c r="G12" s="97"/>
      <c r="H12" s="97"/>
      <c r="I12" s="97"/>
      <c r="J12" s="97"/>
      <c r="K12" s="97"/>
      <c r="L12" s="97"/>
      <c r="M12" s="97"/>
      <c r="N12" s="97"/>
    </row>
    <row r="13" spans="1:14" ht="44.55" customHeight="1" x14ac:dyDescent="0.25">
      <c r="A13" s="98" t="s">
        <v>49</v>
      </c>
      <c r="B13" s="98"/>
      <c r="C13" s="98"/>
      <c r="D13" s="98"/>
      <c r="E13" s="98"/>
      <c r="F13" s="98"/>
      <c r="G13" s="98"/>
      <c r="H13" s="98"/>
      <c r="I13" s="98"/>
      <c r="J13" s="98"/>
      <c r="K13" s="98"/>
      <c r="L13" s="98"/>
      <c r="M13" s="98"/>
      <c r="N13" s="98"/>
    </row>
    <row r="14" spans="1:14" ht="18" customHeight="1" x14ac:dyDescent="0.25">
      <c r="A14" s="90" t="s">
        <v>4</v>
      </c>
      <c r="B14" s="90"/>
      <c r="C14" s="90"/>
      <c r="D14" s="90"/>
      <c r="E14" s="90"/>
      <c r="F14" s="90"/>
      <c r="G14" s="90"/>
      <c r="H14" s="90"/>
      <c r="I14" s="90"/>
      <c r="J14" s="90"/>
      <c r="K14" s="90"/>
      <c r="L14" s="90"/>
      <c r="M14" s="90"/>
      <c r="N14" s="90"/>
    </row>
    <row r="18" spans="4:4" x14ac:dyDescent="0.25">
      <c r="D18" s="56"/>
    </row>
  </sheetData>
  <sheetProtection algorithmName="SHA-512" hashValue="3Zjvno1h4w2wHsirVtxOwlSlw8axY1bDB4FWsRTlslx5KT0eYP0XhI2m6K8RimrQqMdlY1e8bY2aenXm5WLvSw==" saltValue="WCkKUl/ckGqSPbsiTMw2Aw==" spinCount="100000" sheet="1" objects="1" scenarios="1" formatCells="0" formatColumns="0" formatRows="0"/>
  <mergeCells count="10">
    <mergeCell ref="N7:N9"/>
    <mergeCell ref="A12:N12"/>
    <mergeCell ref="A13:N13"/>
    <mergeCell ref="A14:N14"/>
    <mergeCell ref="A1:N1"/>
    <mergeCell ref="A2:N2"/>
    <mergeCell ref="A3:N3"/>
    <mergeCell ref="A4:N4"/>
    <mergeCell ref="A5:N5"/>
    <mergeCell ref="A6:N6"/>
  </mergeCells>
  <pageMargins left="0.7" right="0.7" top="0.75" bottom="0.75" header="0.3" footer="0.3"/>
  <pageSetup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N18"/>
  <sheetViews>
    <sheetView showGridLines="0" zoomScale="90" zoomScaleNormal="90" workbookViewId="0">
      <selection sqref="A1:N1"/>
    </sheetView>
  </sheetViews>
  <sheetFormatPr defaultColWidth="9.21875" defaultRowHeight="14.4" x14ac:dyDescent="0.25"/>
  <cols>
    <col min="1" max="1" width="45.77734375" style="44" customWidth="1"/>
    <col min="2" max="13" width="10.5546875" style="44" customWidth="1"/>
    <col min="14" max="14" width="11.6640625" style="44" customWidth="1"/>
    <col min="15" max="16384" width="9.21875" style="44"/>
  </cols>
  <sheetData>
    <row r="1" spans="1:14" ht="33.049999999999997" customHeight="1" thickBot="1" x14ac:dyDescent="0.3">
      <c r="A1" s="80" t="s">
        <v>29</v>
      </c>
      <c r="B1" s="81"/>
      <c r="C1" s="81"/>
      <c r="D1" s="81"/>
      <c r="E1" s="81"/>
      <c r="F1" s="81"/>
      <c r="G1" s="81"/>
      <c r="H1" s="81"/>
      <c r="I1" s="81"/>
      <c r="J1" s="81"/>
      <c r="K1" s="81"/>
      <c r="L1" s="81"/>
      <c r="M1" s="81"/>
      <c r="N1" s="82"/>
    </row>
    <row r="2" spans="1:14" ht="15.05" x14ac:dyDescent="0.25">
      <c r="A2" s="84" t="s">
        <v>54</v>
      </c>
      <c r="B2" s="85"/>
      <c r="C2" s="85"/>
      <c r="D2" s="85"/>
      <c r="E2" s="85"/>
      <c r="F2" s="85"/>
      <c r="G2" s="85"/>
      <c r="H2" s="85"/>
      <c r="I2" s="85"/>
      <c r="J2" s="85"/>
      <c r="K2" s="85"/>
      <c r="L2" s="85"/>
      <c r="M2" s="85"/>
      <c r="N2" s="86"/>
    </row>
    <row r="3" spans="1:14" ht="47.95" customHeight="1" thickBot="1" x14ac:dyDescent="0.3">
      <c r="A3" s="94" t="s">
        <v>64</v>
      </c>
      <c r="B3" s="95"/>
      <c r="C3" s="95"/>
      <c r="D3" s="95"/>
      <c r="E3" s="95"/>
      <c r="F3" s="95"/>
      <c r="G3" s="95"/>
      <c r="H3" s="95"/>
      <c r="I3" s="95"/>
      <c r="J3" s="95"/>
      <c r="K3" s="95"/>
      <c r="L3" s="95"/>
      <c r="M3" s="95"/>
      <c r="N3" s="96"/>
    </row>
    <row r="4" spans="1:14" ht="15.05" x14ac:dyDescent="0.25">
      <c r="A4" s="87" t="s">
        <v>14</v>
      </c>
      <c r="B4" s="88"/>
      <c r="C4" s="88"/>
      <c r="D4" s="88"/>
      <c r="E4" s="88"/>
      <c r="F4" s="88"/>
      <c r="G4" s="88"/>
      <c r="H4" s="88"/>
      <c r="I4" s="88"/>
      <c r="J4" s="88"/>
      <c r="K4" s="88"/>
      <c r="L4" s="88"/>
      <c r="M4" s="88"/>
      <c r="N4" s="89"/>
    </row>
    <row r="5" spans="1:14" ht="35.549999999999997" customHeight="1" thickBot="1" x14ac:dyDescent="0.3">
      <c r="A5" s="91" t="s">
        <v>56</v>
      </c>
      <c r="B5" s="92"/>
      <c r="C5" s="92"/>
      <c r="D5" s="92"/>
      <c r="E5" s="92"/>
      <c r="F5" s="92"/>
      <c r="G5" s="92"/>
      <c r="H5" s="92"/>
      <c r="I5" s="92"/>
      <c r="J5" s="92"/>
      <c r="K5" s="92"/>
      <c r="L5" s="92"/>
      <c r="M5" s="92"/>
      <c r="N5" s="93"/>
    </row>
    <row r="6" spans="1:14" ht="17.2" customHeight="1" thickBot="1" x14ac:dyDescent="0.3">
      <c r="A6" s="83"/>
      <c r="B6" s="83"/>
      <c r="C6" s="83"/>
      <c r="D6" s="83"/>
      <c r="E6" s="83"/>
      <c r="F6" s="83"/>
      <c r="G6" s="83"/>
      <c r="H6" s="83"/>
      <c r="I6" s="83"/>
      <c r="J6" s="83"/>
      <c r="K6" s="83"/>
      <c r="L6" s="83"/>
      <c r="M6" s="83"/>
      <c r="N6" s="83"/>
    </row>
    <row r="7" spans="1:14" ht="15.75" thickBot="1" x14ac:dyDescent="0.3">
      <c r="A7" s="45"/>
      <c r="B7" s="46" t="s">
        <v>15</v>
      </c>
      <c r="C7" s="46" t="s">
        <v>16</v>
      </c>
      <c r="D7" s="46" t="s">
        <v>17</v>
      </c>
      <c r="E7" s="46" t="s">
        <v>18</v>
      </c>
      <c r="F7" s="46" t="s">
        <v>1</v>
      </c>
      <c r="G7" s="46" t="s">
        <v>19</v>
      </c>
      <c r="H7" s="46" t="s">
        <v>20</v>
      </c>
      <c r="I7" s="46" t="s">
        <v>21</v>
      </c>
      <c r="J7" s="46" t="s">
        <v>22</v>
      </c>
      <c r="K7" s="46" t="s">
        <v>23</v>
      </c>
      <c r="L7" s="46" t="s">
        <v>24</v>
      </c>
      <c r="M7" s="47" t="s">
        <v>25</v>
      </c>
      <c r="N7" s="99" t="s">
        <v>60</v>
      </c>
    </row>
    <row r="8" spans="1:14" ht="15.05" x14ac:dyDescent="0.25">
      <c r="A8" s="48" t="s">
        <v>26</v>
      </c>
      <c r="B8" s="57"/>
      <c r="C8" s="58"/>
      <c r="D8" s="57"/>
      <c r="E8" s="57"/>
      <c r="F8" s="57"/>
      <c r="G8" s="57"/>
      <c r="H8" s="57"/>
      <c r="I8" s="57"/>
      <c r="J8" s="57"/>
      <c r="K8" s="57"/>
      <c r="L8" s="57"/>
      <c r="M8" s="59"/>
      <c r="N8" s="100"/>
    </row>
    <row r="9" spans="1:14" s="50" customFormat="1" ht="15.05" x14ac:dyDescent="0.3">
      <c r="A9" s="49" t="s">
        <v>5</v>
      </c>
      <c r="B9" s="1">
        <f>IF(B8&lt;30,0,B8-30)</f>
        <v>0</v>
      </c>
      <c r="C9" s="1">
        <f t="shared" ref="C9:M9" si="0">IF(C8&lt;30,0,C8-30)</f>
        <v>0</v>
      </c>
      <c r="D9" s="1">
        <f t="shared" si="0"/>
        <v>0</v>
      </c>
      <c r="E9" s="1">
        <f t="shared" si="0"/>
        <v>0</v>
      </c>
      <c r="F9" s="1">
        <f t="shared" si="0"/>
        <v>0</v>
      </c>
      <c r="G9" s="1">
        <f t="shared" si="0"/>
        <v>0</v>
      </c>
      <c r="H9" s="1">
        <f t="shared" si="0"/>
        <v>0</v>
      </c>
      <c r="I9" s="1">
        <f t="shared" si="0"/>
        <v>0</v>
      </c>
      <c r="J9" s="1">
        <f t="shared" si="0"/>
        <v>0</v>
      </c>
      <c r="K9" s="1">
        <f t="shared" si="0"/>
        <v>0</v>
      </c>
      <c r="L9" s="1">
        <f t="shared" si="0"/>
        <v>0</v>
      </c>
      <c r="M9" s="2">
        <f t="shared" si="0"/>
        <v>0</v>
      </c>
      <c r="N9" s="100"/>
    </row>
    <row r="10" spans="1:14" ht="15.75" thickBot="1" x14ac:dyDescent="0.3">
      <c r="A10" s="51" t="s">
        <v>0</v>
      </c>
      <c r="B10" s="142">
        <f>IF(B9&lt;0,0,B9*2320/12)</f>
        <v>0</v>
      </c>
      <c r="C10" s="142">
        <f t="shared" ref="C10:M10" si="1">IF(C9&lt;0,0,C9*2320/12)</f>
        <v>0</v>
      </c>
      <c r="D10" s="142">
        <f t="shared" si="1"/>
        <v>0</v>
      </c>
      <c r="E10" s="142">
        <f t="shared" si="1"/>
        <v>0</v>
      </c>
      <c r="F10" s="142">
        <f t="shared" si="1"/>
        <v>0</v>
      </c>
      <c r="G10" s="142">
        <f t="shared" si="1"/>
        <v>0</v>
      </c>
      <c r="H10" s="142">
        <f t="shared" si="1"/>
        <v>0</v>
      </c>
      <c r="I10" s="142">
        <f t="shared" si="1"/>
        <v>0</v>
      </c>
      <c r="J10" s="142">
        <f t="shared" si="1"/>
        <v>0</v>
      </c>
      <c r="K10" s="142">
        <f t="shared" si="1"/>
        <v>0</v>
      </c>
      <c r="L10" s="142">
        <f t="shared" si="1"/>
        <v>0</v>
      </c>
      <c r="M10" s="142">
        <f t="shared" si="1"/>
        <v>0</v>
      </c>
      <c r="N10" s="60">
        <f>SUM(B10:M10)</f>
        <v>0</v>
      </c>
    </row>
    <row r="11" spans="1:14" s="55" customFormat="1" ht="15.75" thickBot="1" x14ac:dyDescent="0.3">
      <c r="A11" s="53" t="s">
        <v>3</v>
      </c>
      <c r="B11" s="3"/>
      <c r="C11" s="39">
        <f>B10+C10</f>
        <v>0</v>
      </c>
      <c r="D11" s="39">
        <f>C11+D10</f>
        <v>0</v>
      </c>
      <c r="E11" s="39">
        <f>D11+E10</f>
        <v>0</v>
      </c>
      <c r="F11" s="39">
        <f>E11+F10</f>
        <v>0</v>
      </c>
      <c r="G11" s="39">
        <f>F11+G10</f>
        <v>0</v>
      </c>
      <c r="H11" s="39">
        <f>G11+H10</f>
        <v>0</v>
      </c>
      <c r="I11" s="39">
        <f>H11+I10</f>
        <v>0</v>
      </c>
      <c r="J11" s="39">
        <f>I11+J10</f>
        <v>0</v>
      </c>
      <c r="K11" s="39">
        <f>J11+K10</f>
        <v>0</v>
      </c>
      <c r="L11" s="39">
        <f>K11+L10</f>
        <v>0</v>
      </c>
      <c r="M11" s="39">
        <f>L11+M10</f>
        <v>0</v>
      </c>
      <c r="N11" s="54"/>
    </row>
    <row r="12" spans="1:14" ht="19" customHeight="1" x14ac:dyDescent="0.25">
      <c r="A12" s="97" t="s">
        <v>10</v>
      </c>
      <c r="B12" s="97"/>
      <c r="C12" s="97"/>
      <c r="D12" s="97"/>
      <c r="E12" s="97"/>
      <c r="F12" s="97"/>
      <c r="G12" s="97"/>
      <c r="H12" s="97"/>
      <c r="I12" s="97"/>
      <c r="J12" s="97"/>
      <c r="K12" s="97"/>
      <c r="L12" s="97"/>
      <c r="M12" s="97"/>
      <c r="N12" s="97"/>
    </row>
    <row r="13" spans="1:14" ht="44.55" customHeight="1" x14ac:dyDescent="0.25">
      <c r="A13" s="98" t="s">
        <v>49</v>
      </c>
      <c r="B13" s="98"/>
      <c r="C13" s="98"/>
      <c r="D13" s="98"/>
      <c r="E13" s="98"/>
      <c r="F13" s="98"/>
      <c r="G13" s="98"/>
      <c r="H13" s="98"/>
      <c r="I13" s="98"/>
      <c r="J13" s="98"/>
      <c r="K13" s="98"/>
      <c r="L13" s="98"/>
      <c r="M13" s="98"/>
      <c r="N13" s="98"/>
    </row>
    <row r="14" spans="1:14" ht="18" customHeight="1" x14ac:dyDescent="0.25">
      <c r="A14" s="90" t="s">
        <v>4</v>
      </c>
      <c r="B14" s="90"/>
      <c r="C14" s="90"/>
      <c r="D14" s="90"/>
      <c r="E14" s="90"/>
      <c r="F14" s="90"/>
      <c r="G14" s="90"/>
      <c r="H14" s="90"/>
      <c r="I14" s="90"/>
      <c r="J14" s="90"/>
      <c r="K14" s="90"/>
      <c r="L14" s="90"/>
      <c r="M14" s="90"/>
      <c r="N14" s="90"/>
    </row>
    <row r="18" spans="4:4" x14ac:dyDescent="0.25">
      <c r="D18" s="56"/>
    </row>
  </sheetData>
  <sheetProtection algorithmName="SHA-512" hashValue="yrM93xaapGvkipLJHTzHiQ5VyvIqnu7oJMUrWfTzH7WOgacrDNJ6gFJWm72ZjcnyEkgXV19oqS6EmwqjbmnYaA==" saltValue="IDNECo2vIim7/WaLKaAN1g==" spinCount="100000" sheet="1" objects="1" scenarios="1" formatCells="0" formatColumns="0" formatRows="0"/>
  <mergeCells count="10">
    <mergeCell ref="A1:N1"/>
    <mergeCell ref="A6:N6"/>
    <mergeCell ref="A2:N2"/>
    <mergeCell ref="A4:N4"/>
    <mergeCell ref="A14:N14"/>
    <mergeCell ref="A5:N5"/>
    <mergeCell ref="A3:N3"/>
    <mergeCell ref="A12:N12"/>
    <mergeCell ref="A13:N13"/>
    <mergeCell ref="N7:N9"/>
  </mergeCells>
  <pageMargins left="0.7" right="0.7" top="0.75" bottom="0.75" header="0.3" footer="0.3"/>
  <pageSetup scale="5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N14"/>
  <sheetViews>
    <sheetView showGridLines="0" zoomScale="85" zoomScaleNormal="85" zoomScaleSheetLayoutView="50" zoomScalePageLayoutView="60" workbookViewId="0">
      <selection sqref="A1:N1"/>
    </sheetView>
  </sheetViews>
  <sheetFormatPr defaultColWidth="9.21875" defaultRowHeight="14.4" x14ac:dyDescent="0.25"/>
  <cols>
    <col min="1" max="1" width="45.5546875" style="44" customWidth="1"/>
    <col min="2" max="14" width="14.6640625" style="44" customWidth="1"/>
    <col min="15" max="16384" width="9.21875" style="44"/>
  </cols>
  <sheetData>
    <row r="1" spans="1:14" ht="18.350000000000001" thickBot="1" x14ac:dyDescent="0.3">
      <c r="A1" s="80" t="s">
        <v>53</v>
      </c>
      <c r="B1" s="81"/>
      <c r="C1" s="81"/>
      <c r="D1" s="81"/>
      <c r="E1" s="81"/>
      <c r="F1" s="81"/>
      <c r="G1" s="81"/>
      <c r="H1" s="81"/>
      <c r="I1" s="81"/>
      <c r="J1" s="81"/>
      <c r="K1" s="81"/>
      <c r="L1" s="81"/>
      <c r="M1" s="81"/>
      <c r="N1" s="82"/>
    </row>
    <row r="2" spans="1:14" ht="15.05" x14ac:dyDescent="0.25">
      <c r="A2" s="84" t="s">
        <v>54</v>
      </c>
      <c r="B2" s="85"/>
      <c r="C2" s="85"/>
      <c r="D2" s="85"/>
      <c r="E2" s="85"/>
      <c r="F2" s="85"/>
      <c r="G2" s="85"/>
      <c r="H2" s="85"/>
      <c r="I2" s="85"/>
      <c r="J2" s="85"/>
      <c r="K2" s="85"/>
      <c r="L2" s="85"/>
      <c r="M2" s="85"/>
      <c r="N2" s="86"/>
    </row>
    <row r="3" spans="1:14" ht="72" customHeight="1" thickBot="1" x14ac:dyDescent="0.3">
      <c r="A3" s="94" t="s">
        <v>62</v>
      </c>
      <c r="B3" s="95"/>
      <c r="C3" s="95"/>
      <c r="D3" s="95"/>
      <c r="E3" s="95"/>
      <c r="F3" s="95"/>
      <c r="G3" s="95"/>
      <c r="H3" s="95"/>
      <c r="I3" s="95"/>
      <c r="J3" s="95"/>
      <c r="K3" s="95"/>
      <c r="L3" s="95"/>
      <c r="M3" s="95"/>
      <c r="N3" s="96"/>
    </row>
    <row r="4" spans="1:14" ht="15.05" x14ac:dyDescent="0.25">
      <c r="A4" s="87" t="s">
        <v>50</v>
      </c>
      <c r="B4" s="88"/>
      <c r="C4" s="88"/>
      <c r="D4" s="88"/>
      <c r="E4" s="88"/>
      <c r="F4" s="88"/>
      <c r="G4" s="88"/>
      <c r="H4" s="88"/>
      <c r="I4" s="88"/>
      <c r="J4" s="88"/>
      <c r="K4" s="88"/>
      <c r="L4" s="88"/>
      <c r="M4" s="88"/>
      <c r="N4" s="89"/>
    </row>
    <row r="5" spans="1:14" ht="13.95" customHeight="1" thickBot="1" x14ac:dyDescent="0.3">
      <c r="A5" s="91" t="s">
        <v>51</v>
      </c>
      <c r="B5" s="92"/>
      <c r="C5" s="92"/>
      <c r="D5" s="92"/>
      <c r="E5" s="92"/>
      <c r="F5" s="92"/>
      <c r="G5" s="92"/>
      <c r="H5" s="92"/>
      <c r="I5" s="92"/>
      <c r="J5" s="92"/>
      <c r="K5" s="92"/>
      <c r="L5" s="92"/>
      <c r="M5" s="92"/>
      <c r="N5" s="93"/>
    </row>
    <row r="6" spans="1:14" ht="18" customHeight="1" thickBot="1" x14ac:dyDescent="0.35">
      <c r="A6" s="67"/>
      <c r="B6" s="68"/>
      <c r="C6" s="68"/>
      <c r="D6" s="68"/>
      <c r="E6" s="68"/>
      <c r="F6" s="68"/>
      <c r="G6" s="68"/>
      <c r="H6" s="68"/>
      <c r="I6" s="68"/>
      <c r="J6" s="68"/>
      <c r="K6" s="68"/>
      <c r="L6" s="68"/>
      <c r="M6" s="68"/>
      <c r="N6" s="68"/>
    </row>
    <row r="7" spans="1:14" s="72" customFormat="1" ht="60.55" customHeight="1" thickBot="1" x14ac:dyDescent="0.3">
      <c r="A7" s="69"/>
      <c r="B7" s="70" t="s">
        <v>15</v>
      </c>
      <c r="C7" s="70" t="s">
        <v>16</v>
      </c>
      <c r="D7" s="70" t="s">
        <v>17</v>
      </c>
      <c r="E7" s="70" t="s">
        <v>18</v>
      </c>
      <c r="F7" s="70" t="s">
        <v>1</v>
      </c>
      <c r="G7" s="70" t="s">
        <v>19</v>
      </c>
      <c r="H7" s="70" t="s">
        <v>20</v>
      </c>
      <c r="I7" s="70" t="s">
        <v>21</v>
      </c>
      <c r="J7" s="70" t="s">
        <v>27</v>
      </c>
      <c r="K7" s="70" t="s">
        <v>23</v>
      </c>
      <c r="L7" s="70" t="s">
        <v>24</v>
      </c>
      <c r="M7" s="71" t="s">
        <v>25</v>
      </c>
      <c r="N7" s="119" t="s">
        <v>52</v>
      </c>
    </row>
    <row r="8" spans="1:14" s="74" customFormat="1" ht="45.2" x14ac:dyDescent="0.25">
      <c r="A8" s="73" t="s">
        <v>28</v>
      </c>
      <c r="B8" s="78"/>
      <c r="C8" s="78"/>
      <c r="D8" s="78"/>
      <c r="E8" s="78"/>
      <c r="F8" s="78"/>
      <c r="G8" s="78"/>
      <c r="H8" s="78"/>
      <c r="I8" s="78"/>
      <c r="J8" s="78"/>
      <c r="K8" s="78"/>
      <c r="L8" s="78"/>
      <c r="M8" s="79"/>
      <c r="N8" s="120"/>
    </row>
    <row r="9" spans="1:14" ht="15.4" customHeight="1" thickBot="1" x14ac:dyDescent="0.3">
      <c r="A9" s="75" t="s">
        <v>0</v>
      </c>
      <c r="B9" s="41">
        <f>B8*(3390/12)</f>
        <v>0</v>
      </c>
      <c r="C9" s="41">
        <f t="shared" ref="C9:M9" si="0">C8*(3390/12)</f>
        <v>0</v>
      </c>
      <c r="D9" s="41">
        <f t="shared" si="0"/>
        <v>0</v>
      </c>
      <c r="E9" s="41">
        <f t="shared" si="0"/>
        <v>0</v>
      </c>
      <c r="F9" s="41">
        <f t="shared" si="0"/>
        <v>0</v>
      </c>
      <c r="G9" s="41">
        <f t="shared" si="0"/>
        <v>0</v>
      </c>
      <c r="H9" s="41">
        <f t="shared" si="0"/>
        <v>0</v>
      </c>
      <c r="I9" s="41">
        <f t="shared" si="0"/>
        <v>0</v>
      </c>
      <c r="J9" s="41">
        <f t="shared" si="0"/>
        <v>0</v>
      </c>
      <c r="K9" s="41">
        <f t="shared" si="0"/>
        <v>0</v>
      </c>
      <c r="L9" s="41">
        <f t="shared" si="0"/>
        <v>0</v>
      </c>
      <c r="M9" s="41">
        <f t="shared" si="0"/>
        <v>0</v>
      </c>
      <c r="N9" s="66">
        <f>SUM(B9:M9)</f>
        <v>0</v>
      </c>
    </row>
    <row r="10" spans="1:14" ht="17.55" customHeight="1" thickBot="1" x14ac:dyDescent="0.3">
      <c r="A10" s="76" t="s">
        <v>2</v>
      </c>
      <c r="B10" s="42">
        <f>B9</f>
        <v>0</v>
      </c>
      <c r="C10" s="43">
        <f>B9+C9</f>
        <v>0</v>
      </c>
      <c r="D10" s="43">
        <f t="shared" ref="D10:M10" si="1">C10+D9</f>
        <v>0</v>
      </c>
      <c r="E10" s="43">
        <f t="shared" si="1"/>
        <v>0</v>
      </c>
      <c r="F10" s="43">
        <f t="shared" si="1"/>
        <v>0</v>
      </c>
      <c r="G10" s="43">
        <f t="shared" si="1"/>
        <v>0</v>
      </c>
      <c r="H10" s="43">
        <f t="shared" si="1"/>
        <v>0</v>
      </c>
      <c r="I10" s="43">
        <f t="shared" si="1"/>
        <v>0</v>
      </c>
      <c r="J10" s="43">
        <f t="shared" si="1"/>
        <v>0</v>
      </c>
      <c r="K10" s="43">
        <f t="shared" si="1"/>
        <v>0</v>
      </c>
      <c r="L10" s="43">
        <f t="shared" si="1"/>
        <v>0</v>
      </c>
      <c r="M10" s="65">
        <f t="shared" si="1"/>
        <v>0</v>
      </c>
      <c r="N10" s="63"/>
    </row>
    <row r="11" spans="1:14" ht="22.6" customHeight="1" x14ac:dyDescent="0.25">
      <c r="A11" s="90" t="s">
        <v>4</v>
      </c>
      <c r="B11" s="90"/>
      <c r="C11" s="90"/>
      <c r="D11" s="90"/>
      <c r="E11" s="90"/>
      <c r="F11" s="90"/>
      <c r="G11" s="90"/>
      <c r="H11" s="90"/>
      <c r="I11" s="90"/>
      <c r="J11" s="90"/>
      <c r="K11" s="90"/>
      <c r="L11" s="90"/>
      <c r="M11" s="90"/>
      <c r="N11" s="90"/>
    </row>
    <row r="12" spans="1:14" ht="15.05" x14ac:dyDescent="0.25">
      <c r="A12" s="77"/>
      <c r="B12" s="77"/>
      <c r="C12" s="77"/>
      <c r="D12" s="77"/>
      <c r="E12" s="77"/>
      <c r="F12" s="77"/>
      <c r="G12" s="77"/>
      <c r="H12" s="77"/>
      <c r="I12" s="77"/>
      <c r="J12" s="77"/>
      <c r="K12" s="77"/>
      <c r="L12" s="77"/>
      <c r="M12" s="77"/>
      <c r="N12" s="77"/>
    </row>
    <row r="13" spans="1:14" ht="15.05" x14ac:dyDescent="0.25">
      <c r="A13" s="77"/>
      <c r="B13" s="77"/>
      <c r="C13" s="77"/>
      <c r="D13" s="77"/>
      <c r="E13" s="77"/>
      <c r="F13" s="77"/>
      <c r="G13" s="77"/>
      <c r="H13" s="77"/>
      <c r="I13" s="77"/>
      <c r="J13" s="77"/>
      <c r="K13" s="77"/>
      <c r="L13" s="77"/>
      <c r="M13" s="77"/>
      <c r="N13" s="77"/>
    </row>
    <row r="14" spans="1:14" ht="15.05" x14ac:dyDescent="0.25">
      <c r="B14" s="77"/>
      <c r="C14" s="77"/>
      <c r="D14" s="77"/>
      <c r="E14" s="77"/>
      <c r="F14" s="77"/>
      <c r="G14" s="77"/>
      <c r="H14" s="77"/>
      <c r="I14" s="77"/>
      <c r="J14" s="77"/>
      <c r="K14" s="77"/>
      <c r="L14" s="77"/>
      <c r="M14" s="77"/>
      <c r="N14" s="77"/>
    </row>
  </sheetData>
  <sheetProtection algorithmName="SHA-512" hashValue="Iuaq4BHE2O/3oFk1CXWmGStAJ/Vk0IIKf7bj3d6jBfJareDHi2P/iNgmKuIbbKr30YY1OqUml0xxrL3ZpET9QQ==" saltValue="tcFZGtIIwlloW3JZ+ImO2w==" spinCount="100000" sheet="1" objects="1" scenarios="1" formatCells="0" formatColumns="0" formatRows="0"/>
  <mergeCells count="7">
    <mergeCell ref="A11:N11"/>
    <mergeCell ref="A1:N1"/>
    <mergeCell ref="A2:N2"/>
    <mergeCell ref="A3:N3"/>
    <mergeCell ref="A4:N4"/>
    <mergeCell ref="A5:N5"/>
    <mergeCell ref="N7:N8"/>
  </mergeCells>
  <pageMargins left="0.25" right="0.25" top="0.75" bottom="0.75" header="0.3" footer="0.3"/>
  <pageSetup scale="51"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N14"/>
  <sheetViews>
    <sheetView showGridLines="0" zoomScale="90" zoomScaleNormal="90" zoomScaleSheetLayoutView="50" zoomScalePageLayoutView="60" workbookViewId="0">
      <selection sqref="A1:N1"/>
    </sheetView>
  </sheetViews>
  <sheetFormatPr defaultColWidth="9.21875" defaultRowHeight="14.4" x14ac:dyDescent="0.25"/>
  <cols>
    <col min="1" max="1" width="45.5546875" style="10" customWidth="1"/>
    <col min="2" max="14" width="11.88671875" style="10" customWidth="1"/>
    <col min="15" max="16384" width="9.21875" style="10"/>
  </cols>
  <sheetData>
    <row r="1" spans="1:14" ht="18.350000000000001" thickBot="1" x14ac:dyDescent="0.3">
      <c r="A1" s="101" t="s">
        <v>53</v>
      </c>
      <c r="B1" s="102"/>
      <c r="C1" s="102"/>
      <c r="D1" s="102"/>
      <c r="E1" s="102"/>
      <c r="F1" s="102"/>
      <c r="G1" s="102"/>
      <c r="H1" s="102"/>
      <c r="I1" s="102"/>
      <c r="J1" s="102"/>
      <c r="K1" s="102"/>
      <c r="L1" s="102"/>
      <c r="M1" s="102"/>
      <c r="N1" s="103"/>
    </row>
    <row r="2" spans="1:14" ht="15.05" x14ac:dyDescent="0.25">
      <c r="A2" s="104" t="s">
        <v>54</v>
      </c>
      <c r="B2" s="105"/>
      <c r="C2" s="105"/>
      <c r="D2" s="105"/>
      <c r="E2" s="105"/>
      <c r="F2" s="105"/>
      <c r="G2" s="105"/>
      <c r="H2" s="105"/>
      <c r="I2" s="105"/>
      <c r="J2" s="105"/>
      <c r="K2" s="105"/>
      <c r="L2" s="105"/>
      <c r="M2" s="105"/>
      <c r="N2" s="106"/>
    </row>
    <row r="3" spans="1:14" ht="72" customHeight="1" thickBot="1" x14ac:dyDescent="0.3">
      <c r="A3" s="107" t="s">
        <v>65</v>
      </c>
      <c r="B3" s="108"/>
      <c r="C3" s="108"/>
      <c r="D3" s="108"/>
      <c r="E3" s="108"/>
      <c r="F3" s="108"/>
      <c r="G3" s="108"/>
      <c r="H3" s="108"/>
      <c r="I3" s="108"/>
      <c r="J3" s="108"/>
      <c r="K3" s="108"/>
      <c r="L3" s="108"/>
      <c r="M3" s="108"/>
      <c r="N3" s="109"/>
    </row>
    <row r="4" spans="1:14" ht="15.05" x14ac:dyDescent="0.25">
      <c r="A4" s="110" t="s">
        <v>50</v>
      </c>
      <c r="B4" s="111"/>
      <c r="C4" s="111"/>
      <c r="D4" s="111"/>
      <c r="E4" s="111"/>
      <c r="F4" s="111"/>
      <c r="G4" s="111"/>
      <c r="H4" s="111"/>
      <c r="I4" s="111"/>
      <c r="J4" s="111"/>
      <c r="K4" s="111"/>
      <c r="L4" s="111"/>
      <c r="M4" s="111"/>
      <c r="N4" s="112"/>
    </row>
    <row r="5" spans="1:14" ht="13.95" customHeight="1" thickBot="1" x14ac:dyDescent="0.3">
      <c r="A5" s="113" t="s">
        <v>51</v>
      </c>
      <c r="B5" s="114"/>
      <c r="C5" s="114"/>
      <c r="D5" s="114"/>
      <c r="E5" s="114"/>
      <c r="F5" s="114"/>
      <c r="G5" s="114"/>
      <c r="H5" s="114"/>
      <c r="I5" s="114"/>
      <c r="J5" s="114"/>
      <c r="K5" s="114"/>
      <c r="L5" s="114"/>
      <c r="M5" s="114"/>
      <c r="N5" s="115"/>
    </row>
    <row r="6" spans="1:14" ht="18" customHeight="1" thickBot="1" x14ac:dyDescent="0.35">
      <c r="A6" s="26"/>
      <c r="B6" s="27"/>
      <c r="C6" s="27"/>
      <c r="D6" s="27"/>
      <c r="E6" s="27"/>
      <c r="F6" s="27"/>
      <c r="G6" s="27"/>
      <c r="H6" s="27"/>
      <c r="I6" s="27"/>
      <c r="J6" s="27"/>
      <c r="K6" s="27"/>
      <c r="L6" s="27"/>
      <c r="M6" s="27"/>
      <c r="N6" s="27"/>
    </row>
    <row r="7" spans="1:14" s="31" customFormat="1" ht="60.55" customHeight="1" thickBot="1" x14ac:dyDescent="0.3">
      <c r="A7" s="28"/>
      <c r="B7" s="29" t="s">
        <v>15</v>
      </c>
      <c r="C7" s="29" t="s">
        <v>16</v>
      </c>
      <c r="D7" s="29" t="s">
        <v>17</v>
      </c>
      <c r="E7" s="29" t="s">
        <v>18</v>
      </c>
      <c r="F7" s="29" t="s">
        <v>1</v>
      </c>
      <c r="G7" s="29" t="s">
        <v>19</v>
      </c>
      <c r="H7" s="29" t="s">
        <v>20</v>
      </c>
      <c r="I7" s="29" t="s">
        <v>21</v>
      </c>
      <c r="J7" s="29" t="s">
        <v>27</v>
      </c>
      <c r="K7" s="29" t="s">
        <v>23</v>
      </c>
      <c r="L7" s="29" t="s">
        <v>24</v>
      </c>
      <c r="M7" s="30" t="s">
        <v>25</v>
      </c>
      <c r="N7" s="117" t="s">
        <v>52</v>
      </c>
    </row>
    <row r="8" spans="1:14" s="32" customFormat="1" ht="45.2" x14ac:dyDescent="0.25">
      <c r="A8" s="62" t="s">
        <v>28</v>
      </c>
      <c r="B8" s="61"/>
      <c r="C8" s="61"/>
      <c r="D8" s="61"/>
      <c r="E8" s="61"/>
      <c r="F8" s="61"/>
      <c r="G8" s="61"/>
      <c r="H8" s="61"/>
      <c r="I8" s="61"/>
      <c r="J8" s="61"/>
      <c r="K8" s="61"/>
      <c r="L8" s="61"/>
      <c r="M8" s="64"/>
      <c r="N8" s="118"/>
    </row>
    <row r="9" spans="1:14" ht="15.4" customHeight="1" thickBot="1" x14ac:dyDescent="0.3">
      <c r="A9" s="34" t="s">
        <v>0</v>
      </c>
      <c r="B9" s="143">
        <f>B8*(3480/12)</f>
        <v>0</v>
      </c>
      <c r="C9" s="143">
        <f t="shared" ref="C9:M9" si="0">C8*(3480/12)</f>
        <v>0</v>
      </c>
      <c r="D9" s="143">
        <f t="shared" si="0"/>
        <v>0</v>
      </c>
      <c r="E9" s="143">
        <f t="shared" si="0"/>
        <v>0</v>
      </c>
      <c r="F9" s="143">
        <f t="shared" si="0"/>
        <v>0</v>
      </c>
      <c r="G9" s="143">
        <f t="shared" si="0"/>
        <v>0</v>
      </c>
      <c r="H9" s="143">
        <f t="shared" si="0"/>
        <v>0</v>
      </c>
      <c r="I9" s="143">
        <f t="shared" si="0"/>
        <v>0</v>
      </c>
      <c r="J9" s="143">
        <f t="shared" si="0"/>
        <v>0</v>
      </c>
      <c r="K9" s="143">
        <f t="shared" si="0"/>
        <v>0</v>
      </c>
      <c r="L9" s="143">
        <f t="shared" si="0"/>
        <v>0</v>
      </c>
      <c r="M9" s="143">
        <f t="shared" si="0"/>
        <v>0</v>
      </c>
      <c r="N9" s="147">
        <f>SUM(B9:M9)</f>
        <v>0</v>
      </c>
    </row>
    <row r="10" spans="1:14" ht="17.55" customHeight="1" thickBot="1" x14ac:dyDescent="0.3">
      <c r="A10" s="35" t="s">
        <v>2</v>
      </c>
      <c r="B10" s="146">
        <f>B9</f>
        <v>0</v>
      </c>
      <c r="C10" s="145">
        <f>B9+C9</f>
        <v>0</v>
      </c>
      <c r="D10" s="145">
        <f t="shared" ref="D10:M10" si="1">C10+D9</f>
        <v>0</v>
      </c>
      <c r="E10" s="145">
        <f t="shared" si="1"/>
        <v>0</v>
      </c>
      <c r="F10" s="145">
        <f t="shared" si="1"/>
        <v>0</v>
      </c>
      <c r="G10" s="145">
        <f t="shared" si="1"/>
        <v>0</v>
      </c>
      <c r="H10" s="145">
        <f t="shared" si="1"/>
        <v>0</v>
      </c>
      <c r="I10" s="145">
        <f t="shared" si="1"/>
        <v>0</v>
      </c>
      <c r="J10" s="145">
        <f t="shared" si="1"/>
        <v>0</v>
      </c>
      <c r="K10" s="145">
        <f t="shared" si="1"/>
        <v>0</v>
      </c>
      <c r="L10" s="145">
        <f t="shared" si="1"/>
        <v>0</v>
      </c>
      <c r="M10" s="144">
        <f t="shared" si="1"/>
        <v>0</v>
      </c>
      <c r="N10" s="63"/>
    </row>
    <row r="11" spans="1:14" ht="22.6" customHeight="1" x14ac:dyDescent="0.25">
      <c r="A11" s="116" t="s">
        <v>4</v>
      </c>
      <c r="B11" s="116"/>
      <c r="C11" s="116"/>
      <c r="D11" s="116"/>
      <c r="E11" s="116"/>
      <c r="F11" s="116"/>
      <c r="G11" s="116"/>
      <c r="H11" s="116"/>
      <c r="I11" s="116"/>
      <c r="J11" s="116"/>
      <c r="K11" s="116"/>
      <c r="L11" s="116"/>
      <c r="M11" s="116"/>
      <c r="N11" s="116"/>
    </row>
    <row r="12" spans="1:14" ht="15.05" x14ac:dyDescent="0.25">
      <c r="A12" s="33"/>
      <c r="B12" s="33"/>
      <c r="C12" s="33"/>
      <c r="D12" s="33"/>
      <c r="E12" s="33"/>
      <c r="F12" s="33"/>
      <c r="G12" s="33"/>
      <c r="H12" s="33"/>
      <c r="I12" s="33"/>
      <c r="J12" s="33"/>
      <c r="K12" s="33"/>
      <c r="L12" s="33"/>
      <c r="M12" s="33"/>
      <c r="N12" s="33"/>
    </row>
    <row r="13" spans="1:14" ht="15.05" x14ac:dyDescent="0.25">
      <c r="A13" s="33"/>
      <c r="B13" s="33"/>
      <c r="C13" s="33"/>
      <c r="D13" s="33"/>
      <c r="E13" s="33"/>
      <c r="F13" s="33"/>
      <c r="G13" s="33"/>
      <c r="H13" s="33"/>
      <c r="I13" s="33"/>
      <c r="J13" s="33"/>
      <c r="K13" s="33"/>
      <c r="L13" s="33"/>
      <c r="M13" s="33"/>
      <c r="N13" s="33"/>
    </row>
    <row r="14" spans="1:14" ht="15.05" x14ac:dyDescent="0.25">
      <c r="B14" s="33"/>
      <c r="C14" s="33"/>
      <c r="D14" s="33"/>
      <c r="E14" s="33"/>
      <c r="F14" s="33"/>
      <c r="G14" s="33"/>
      <c r="H14" s="33"/>
      <c r="I14" s="33"/>
      <c r="J14" s="33"/>
      <c r="K14" s="33"/>
      <c r="L14" s="33"/>
      <c r="M14" s="33"/>
      <c r="N14" s="33"/>
    </row>
  </sheetData>
  <sheetProtection algorithmName="SHA-512" hashValue="z6MDN3CnDfSN1s3mkZmo1IjTMutPbH6l99RrX/pAGtGo7+5S3zzPGVRwu//swlFSIieKzNvHENhwF2Z+u5UoRg==" saltValue="J4fbVEcMzQxlEkBPS28k1Q==" spinCount="100000" sheet="1" objects="1" scenarios="1" formatCells="0" formatColumns="0" formatRows="0"/>
  <mergeCells count="7">
    <mergeCell ref="A11:N11"/>
    <mergeCell ref="N7:N8"/>
    <mergeCell ref="A1:N1"/>
    <mergeCell ref="A2:N2"/>
    <mergeCell ref="A3:N3"/>
    <mergeCell ref="A4:N4"/>
    <mergeCell ref="A5:N5"/>
  </mergeCells>
  <pageMargins left="0.25" right="0.25" top="0.75" bottom="0.75" header="0.3" footer="0.3"/>
  <pageSetup scale="51"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Q15"/>
  <sheetViews>
    <sheetView workbookViewId="0">
      <selection sqref="A1:Q1"/>
    </sheetView>
  </sheetViews>
  <sheetFormatPr defaultColWidth="8.77734375" defaultRowHeight="15.05" x14ac:dyDescent="0.3"/>
  <cols>
    <col min="1" max="1" width="2.5546875" style="4" customWidth="1"/>
    <col min="2" max="4" width="8.77734375" style="4"/>
    <col min="5" max="5" width="8.77734375" style="4" customWidth="1"/>
    <col min="6" max="16384" width="8.77734375" style="4"/>
  </cols>
  <sheetData>
    <row r="1" spans="1:17" ht="17.55" customHeight="1" thickBot="1" x14ac:dyDescent="0.35">
      <c r="A1" s="127" t="s">
        <v>42</v>
      </c>
      <c r="B1" s="128"/>
      <c r="C1" s="128"/>
      <c r="D1" s="128"/>
      <c r="E1" s="128"/>
      <c r="F1" s="128"/>
      <c r="G1" s="128"/>
      <c r="H1" s="128"/>
      <c r="I1" s="128"/>
      <c r="J1" s="128"/>
      <c r="K1" s="128"/>
      <c r="L1" s="128"/>
      <c r="M1" s="128"/>
      <c r="N1" s="128"/>
      <c r="O1" s="128"/>
      <c r="P1" s="128"/>
      <c r="Q1" s="129"/>
    </row>
    <row r="2" spans="1:17" x14ac:dyDescent="0.3">
      <c r="A2" s="130" t="s">
        <v>30</v>
      </c>
      <c r="B2" s="131"/>
      <c r="C2" s="131"/>
      <c r="D2" s="131"/>
      <c r="E2" s="131"/>
      <c r="F2" s="131"/>
      <c r="G2" s="131"/>
      <c r="H2" s="131"/>
      <c r="I2" s="131"/>
      <c r="J2" s="131"/>
      <c r="K2" s="131"/>
      <c r="L2" s="131"/>
      <c r="M2" s="131"/>
      <c r="N2" s="131"/>
      <c r="O2" s="131"/>
      <c r="P2" s="131"/>
      <c r="Q2" s="132"/>
    </row>
    <row r="3" spans="1:17" x14ac:dyDescent="0.3">
      <c r="A3" s="5" t="s">
        <v>9</v>
      </c>
      <c r="B3" s="133" t="s">
        <v>31</v>
      </c>
      <c r="C3" s="133"/>
      <c r="D3" s="133"/>
      <c r="E3" s="133"/>
      <c r="F3" s="133"/>
      <c r="G3" s="133"/>
      <c r="H3" s="133"/>
      <c r="I3" s="133"/>
      <c r="J3" s="133"/>
      <c r="K3" s="133"/>
      <c r="L3" s="133"/>
      <c r="M3" s="133"/>
      <c r="N3" s="133"/>
      <c r="O3" s="133"/>
      <c r="P3" s="133"/>
      <c r="Q3" s="134"/>
    </row>
    <row r="4" spans="1:17" x14ac:dyDescent="0.3">
      <c r="A4" s="5" t="s">
        <v>9</v>
      </c>
      <c r="B4" s="133" t="s">
        <v>32</v>
      </c>
      <c r="C4" s="133"/>
      <c r="D4" s="133"/>
      <c r="E4" s="133"/>
      <c r="F4" s="133"/>
      <c r="G4" s="133"/>
      <c r="H4" s="133"/>
      <c r="I4" s="133"/>
      <c r="J4" s="133"/>
      <c r="K4" s="133"/>
      <c r="L4" s="133"/>
      <c r="M4" s="133"/>
      <c r="N4" s="133"/>
      <c r="O4" s="133"/>
      <c r="P4" s="133"/>
      <c r="Q4" s="134"/>
    </row>
    <row r="5" spans="1:17" x14ac:dyDescent="0.3">
      <c r="A5" s="5" t="s">
        <v>9</v>
      </c>
      <c r="B5" s="133" t="s">
        <v>33</v>
      </c>
      <c r="C5" s="133"/>
      <c r="D5" s="133"/>
      <c r="E5" s="133"/>
      <c r="F5" s="133"/>
      <c r="G5" s="133"/>
      <c r="H5" s="133"/>
      <c r="I5" s="133"/>
      <c r="J5" s="133"/>
      <c r="K5" s="133"/>
      <c r="L5" s="133"/>
      <c r="M5" s="133"/>
      <c r="N5" s="133"/>
      <c r="O5" s="133"/>
      <c r="P5" s="133"/>
      <c r="Q5" s="134"/>
    </row>
    <row r="6" spans="1:17" ht="28.5" customHeight="1" x14ac:dyDescent="0.3">
      <c r="A6" s="6" t="s">
        <v>9</v>
      </c>
      <c r="B6" s="135" t="s">
        <v>34</v>
      </c>
      <c r="C6" s="135"/>
      <c r="D6" s="135"/>
      <c r="E6" s="135"/>
      <c r="F6" s="135"/>
      <c r="G6" s="135"/>
      <c r="H6" s="135"/>
      <c r="I6" s="135"/>
      <c r="J6" s="135"/>
      <c r="K6" s="135"/>
      <c r="L6" s="135"/>
      <c r="M6" s="135"/>
      <c r="N6" s="135"/>
      <c r="O6" s="135"/>
      <c r="P6" s="135"/>
      <c r="Q6" s="136"/>
    </row>
    <row r="7" spans="1:17" x14ac:dyDescent="0.3">
      <c r="A7" s="5" t="s">
        <v>9</v>
      </c>
      <c r="B7" s="133" t="s">
        <v>35</v>
      </c>
      <c r="C7" s="133"/>
      <c r="D7" s="133"/>
      <c r="E7" s="133"/>
      <c r="F7" s="133"/>
      <c r="G7" s="133"/>
      <c r="H7" s="133"/>
      <c r="I7" s="133"/>
      <c r="J7" s="133"/>
      <c r="K7" s="133"/>
      <c r="L7" s="133"/>
      <c r="M7" s="133"/>
      <c r="N7" s="133"/>
      <c r="O7" s="133"/>
      <c r="P7" s="133"/>
      <c r="Q7" s="134"/>
    </row>
    <row r="8" spans="1:17" x14ac:dyDescent="0.3">
      <c r="A8" s="5" t="s">
        <v>9</v>
      </c>
      <c r="B8" s="133" t="s">
        <v>63</v>
      </c>
      <c r="C8" s="133"/>
      <c r="D8" s="133"/>
      <c r="E8" s="133"/>
      <c r="F8" s="133"/>
      <c r="G8" s="133"/>
      <c r="H8" s="133"/>
      <c r="I8" s="133"/>
      <c r="J8" s="133"/>
      <c r="K8" s="133"/>
      <c r="L8" s="133"/>
      <c r="M8" s="133"/>
      <c r="N8" s="133"/>
      <c r="O8" s="133"/>
      <c r="P8" s="133"/>
      <c r="Q8" s="134"/>
    </row>
    <row r="9" spans="1:17" ht="15.75" thickBot="1" x14ac:dyDescent="0.35">
      <c r="A9" s="7" t="s">
        <v>9</v>
      </c>
      <c r="B9" s="137" t="s">
        <v>36</v>
      </c>
      <c r="C9" s="137"/>
      <c r="D9" s="137"/>
      <c r="E9" s="137"/>
      <c r="F9" s="137"/>
      <c r="G9" s="137"/>
      <c r="H9" s="137"/>
      <c r="I9" s="137"/>
      <c r="J9" s="137"/>
      <c r="K9" s="137"/>
      <c r="L9" s="137"/>
      <c r="M9" s="137"/>
      <c r="N9" s="137"/>
      <c r="O9" s="137"/>
      <c r="P9" s="137"/>
      <c r="Q9" s="138"/>
    </row>
    <row r="10" spans="1:17" ht="15.05" customHeight="1" x14ac:dyDescent="0.3">
      <c r="A10" s="139" t="s">
        <v>6</v>
      </c>
      <c r="B10" s="140"/>
      <c r="C10" s="140"/>
      <c r="D10" s="140"/>
      <c r="E10" s="140"/>
      <c r="F10" s="140"/>
      <c r="G10" s="140"/>
      <c r="H10" s="140"/>
      <c r="I10" s="140"/>
      <c r="J10" s="140"/>
      <c r="K10" s="140"/>
      <c r="L10" s="140"/>
      <c r="M10" s="140"/>
      <c r="N10" s="140"/>
      <c r="O10" s="140"/>
      <c r="P10" s="140"/>
      <c r="Q10" s="141"/>
    </row>
    <row r="11" spans="1:17" ht="29" customHeight="1" x14ac:dyDescent="0.3">
      <c r="A11" s="8" t="s">
        <v>9</v>
      </c>
      <c r="B11" s="121" t="s">
        <v>37</v>
      </c>
      <c r="C11" s="121"/>
      <c r="D11" s="121"/>
      <c r="E11" s="121"/>
      <c r="F11" s="121"/>
      <c r="G11" s="121"/>
      <c r="H11" s="121"/>
      <c r="I11" s="121"/>
      <c r="J11" s="121"/>
      <c r="K11" s="121"/>
      <c r="L11" s="121"/>
      <c r="M11" s="121"/>
      <c r="N11" s="121"/>
      <c r="O11" s="121"/>
      <c r="P11" s="121"/>
      <c r="Q11" s="122"/>
    </row>
    <row r="12" spans="1:17" ht="29.65" customHeight="1" x14ac:dyDescent="0.3">
      <c r="A12" s="8" t="s">
        <v>9</v>
      </c>
      <c r="B12" s="121" t="s">
        <v>38</v>
      </c>
      <c r="C12" s="121"/>
      <c r="D12" s="121"/>
      <c r="E12" s="121"/>
      <c r="F12" s="121"/>
      <c r="G12" s="121"/>
      <c r="H12" s="121"/>
      <c r="I12" s="121"/>
      <c r="J12" s="121"/>
      <c r="K12" s="121"/>
      <c r="L12" s="121"/>
      <c r="M12" s="121"/>
      <c r="N12" s="121"/>
      <c r="O12" s="121"/>
      <c r="P12" s="121"/>
      <c r="Q12" s="122"/>
    </row>
    <row r="13" spans="1:17" ht="29.65" customHeight="1" x14ac:dyDescent="0.3">
      <c r="A13" s="8" t="s">
        <v>9</v>
      </c>
      <c r="B13" s="121" t="s">
        <v>39</v>
      </c>
      <c r="C13" s="121"/>
      <c r="D13" s="121"/>
      <c r="E13" s="121"/>
      <c r="F13" s="121"/>
      <c r="G13" s="121"/>
      <c r="H13" s="121"/>
      <c r="I13" s="121"/>
      <c r="J13" s="121"/>
      <c r="K13" s="121"/>
      <c r="L13" s="121"/>
      <c r="M13" s="121"/>
      <c r="N13" s="121"/>
      <c r="O13" s="121"/>
      <c r="P13" s="121"/>
      <c r="Q13" s="122"/>
    </row>
    <row r="14" spans="1:17" x14ac:dyDescent="0.3">
      <c r="A14" s="8" t="s">
        <v>9</v>
      </c>
      <c r="B14" s="123" t="s">
        <v>40</v>
      </c>
      <c r="C14" s="123"/>
      <c r="D14" s="123"/>
      <c r="E14" s="123"/>
      <c r="F14" s="123"/>
      <c r="G14" s="123"/>
      <c r="H14" s="123"/>
      <c r="I14" s="123"/>
      <c r="J14" s="123"/>
      <c r="K14" s="123"/>
      <c r="L14" s="123"/>
      <c r="M14" s="123"/>
      <c r="N14" s="123"/>
      <c r="O14" s="123"/>
      <c r="P14" s="123"/>
      <c r="Q14" s="124"/>
    </row>
    <row r="15" spans="1:17" ht="29.65" customHeight="1" thickBot="1" x14ac:dyDescent="0.35">
      <c r="A15" s="9" t="s">
        <v>9</v>
      </c>
      <c r="B15" s="125" t="s">
        <v>41</v>
      </c>
      <c r="C15" s="125"/>
      <c r="D15" s="125"/>
      <c r="E15" s="125"/>
      <c r="F15" s="125"/>
      <c r="G15" s="125"/>
      <c r="H15" s="125"/>
      <c r="I15" s="125"/>
      <c r="J15" s="125"/>
      <c r="K15" s="125"/>
      <c r="L15" s="125"/>
      <c r="M15" s="125"/>
      <c r="N15" s="125"/>
      <c r="O15" s="125"/>
      <c r="P15" s="125"/>
      <c r="Q15" s="126"/>
    </row>
  </sheetData>
  <sheetProtection algorithmName="SHA-512" hashValue="Klk6/Wq95aIEY3xkuVV+r9aWib7dII03FuhoWBTodYBzRPznPyOHpVaGQzDa4zU/wwa+vFYQBDWFat21VbeIwg==" saltValue="bSG2bOuBm6Rq9ul34ZAXDQ==" spinCount="100000" sheet="1" objects="1" scenarios="1" formatCells="0" formatColumns="0" formatRows="0"/>
  <mergeCells count="15">
    <mergeCell ref="B6:Q6"/>
    <mergeCell ref="B7:Q7"/>
    <mergeCell ref="B8:Q8"/>
    <mergeCell ref="B9:Q9"/>
    <mergeCell ref="A10:Q10"/>
    <mergeCell ref="A1:Q1"/>
    <mergeCell ref="A2:Q2"/>
    <mergeCell ref="B3:Q3"/>
    <mergeCell ref="B4:Q4"/>
    <mergeCell ref="B5:Q5"/>
    <mergeCell ref="B11:Q11"/>
    <mergeCell ref="B12:Q12"/>
    <mergeCell ref="B13:Q13"/>
    <mergeCell ref="B14:Q14"/>
    <mergeCell ref="B15:Q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ABCarrierForm" ma:contentTypeID="0x010100180F252ED6C148CE8A724869EE35A44A0099E1126E003A39449CF2137BFF3472C4" ma:contentTypeVersion="6" ma:contentTypeDescription="This Content type will be used to create a WAB Carrier Form" ma:contentTypeScope="" ma:versionID="a89eb5d7712eaa14ac5700848f8ef4b2">
  <xsd:schema xmlns:xsd="http://www.w3.org/2001/XMLSchema" xmlns:xs="http://www.w3.org/2001/XMLSchema" xmlns:p="http://schemas.microsoft.com/office/2006/metadata/properties" xmlns:ns2="F3233688-334D-4022-844E-55CBBEECFC9C" xmlns:ns3="http://schemas.microsoft.com/sharepoint/v3/fields" xmlns:ns4="ae8f671b-0e64-4dec-aeed-49eeb8b112bd" xmlns:ns5="f27beb71-3c5d-4569-9d08-d745cc04c1bc" xmlns:ns6="f3233688-334d-4022-844e-55cbbeecfc9c" targetNamespace="http://schemas.microsoft.com/office/2006/metadata/properties" ma:root="true" ma:fieldsID="bf4c19f8e8e4e810bf8cbd6067b6f763" ns2:_="" ns3:_="" ns4:_="" ns5:_="" ns6:_="">
    <xsd:import namespace="F3233688-334D-4022-844E-55CBBEECFC9C"/>
    <xsd:import namespace="http://schemas.microsoft.com/sharepoint/v3/fields"/>
    <xsd:import namespace="ae8f671b-0e64-4dec-aeed-49eeb8b112bd"/>
    <xsd:import namespace="f27beb71-3c5d-4569-9d08-d745cc04c1bc"/>
    <xsd:import namespace="f3233688-334d-4022-844e-55cbbeecfc9c"/>
    <xsd:element name="properties">
      <xsd:complexType>
        <xsd:sequence>
          <xsd:element name="documentManagement">
            <xsd:complexType>
              <xsd:all>
                <xsd:element ref="ns2:FormNumber" minOccurs="0"/>
                <xsd:element ref="ns2:EffectiveDate" minOccurs="0"/>
                <xsd:element ref="ns2:FormCoverageType" minOccurs="0"/>
                <xsd:element ref="ns2:FormGroupType" minOccurs="0"/>
                <xsd:element ref="ns2:Archive" minOccurs="0"/>
                <xsd:element ref="ns3:StartDate" minOccurs="0"/>
                <xsd:element ref="ns3:_EndDate" minOccurs="0"/>
                <xsd:element ref="ns4:TaxCatchAll" minOccurs="0"/>
                <xsd:element ref="ns2:FormCategoriesText" minOccurs="0"/>
                <xsd:element ref="ns2:FormCarrierText" minOccurs="0"/>
                <xsd:element ref="ns5:AttachDisclaimer" minOccurs="0"/>
                <xsd:element ref="ns6:NotifyUpdates" minOccurs="0"/>
                <xsd:element ref="ns4:Deprec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33688-334D-4022-844E-55CBBEECFC9C" elementFormDefault="qualified">
    <xsd:import namespace="http://schemas.microsoft.com/office/2006/documentManagement/types"/>
    <xsd:import namespace="http://schemas.microsoft.com/office/infopath/2007/PartnerControls"/>
    <xsd:element name="FormNumber" ma:index="8" nillable="true" ma:displayName="Form Number" ma:internalName="FormNumber">
      <xsd:simpleType>
        <xsd:restriction base="dms:Text"/>
      </xsd:simpleType>
    </xsd:element>
    <xsd:element name="EffectiveDate" ma:index="9" nillable="true" ma:displayName="Effective Date" ma:format="DateOnly" ma:internalName="EffectiveDate">
      <xsd:simpleType>
        <xsd:restriction base="dms:DateTime"/>
      </xsd:simpleType>
    </xsd:element>
    <xsd:element name="FormCoverageType" ma:index="11" nillable="true" ma:displayName="Form Coverage Type" ma:default="Medical" ma:format="Dropdown" ma:internalName="FormCoverageType">
      <xsd:simpleType>
        <xsd:restriction base="dms:Choice">
          <xsd:enumeration value="Medical"/>
          <xsd:enumeration value="Dental"/>
          <xsd:enumeration value="Vision"/>
          <xsd:enumeration value="Life"/>
          <xsd:enumeration value="Accident Insurance"/>
          <xsd:enumeration value="Cancer and Heart/Stroke"/>
          <xsd:enumeration value="Disability"/>
          <xsd:enumeration value="ERISA"/>
          <xsd:enumeration value="Flexible Benefits"/>
          <xsd:enumeration value="Healthcare Reform"/>
          <xsd:enumeration value="Human Resources"/>
          <xsd:enumeration value="Liberty Dental"/>
          <xsd:enumeration value="Short Term Medical (STM)"/>
          <xsd:enumeration value="Short-Term Disability (STD)"/>
          <xsd:enumeration value="Special Risk Insurance"/>
          <xsd:enumeration value="Summary of Benefits and Coverage (SBC)"/>
          <xsd:enumeration value="Supplemental Health Insurance"/>
          <xsd:enumeration value="Telehealth"/>
          <xsd:enumeration value="Term Life-Critical Illness"/>
          <xsd:enumeration value="Wellness Program"/>
        </xsd:restriction>
      </xsd:simpleType>
    </xsd:element>
    <xsd:element name="FormGroupType" ma:index="12" nillable="true" ma:displayName="Form Group Type" ma:default="Individual" ma:internalName="FormGroupType">
      <xsd:simpleType>
        <xsd:restriction base="dms:Choice">
          <xsd:enumeration value="&#10;            Individual&#10;          "/>
          <xsd:enumeration value="&#10;            Small Group&#10;          "/>
          <xsd:enumeration value="&#10;            Large Group&#10;          "/>
        </xsd:restriction>
      </xsd:simpleType>
    </xsd:element>
    <xsd:element name="Archive" ma:index="14" nillable="true" ma:displayName="Archive" ma:default="No" ma:internalName="Archive">
      <xsd:simpleType>
        <xsd:restriction base="dms:Choice">
          <xsd:enumeration value="&#10;            Yes&#10;          "/>
          <xsd:enumeration value="&#10;            No&#10;          "/>
        </xsd:restriction>
      </xsd:simpleType>
    </xsd:element>
    <xsd:element name="FormCategoriesText" ma:index="18" nillable="true" ma:taxonomy="true" ma:internalName="FormCategoriesText" ma:taxonomyFieldName="FormCategories" ma:displayName="Form Categories" ma:fieldId="{8a10911f-6b72-462f-8319-1324639b52b7}" ma:sspId="ec94ae88-a0ad-4e44-bd84-91ee6b6e5c14" ma:termSetId="38569c53-2eaf-47f2-b3d6-9ddf92b0bd3b" ma:anchorId="00000000-0000-0000-0000-000000000000" ma:open="true" ma:isKeyword="false">
      <xsd:complexType>
        <xsd:sequence>
          <xsd:element ref="pc:Terms" minOccurs="0" maxOccurs="1"/>
        </xsd:sequence>
      </xsd:complexType>
    </xsd:element>
    <xsd:element name="FormCarrierText" ma:index="19" nillable="true" ma:taxonomy="true" ma:internalName="FormCarrierText" ma:taxonomyFieldName="FormCarrier" ma:displayName="Form Carrier" ma:fieldId="{ff2bd4f2-c6f3-4f12-975b-2b8417e8792b}" ma:sspId="ec94ae88-a0ad-4e44-bd84-91ee6b6e5c14" ma:termSetId="3f112984-b4e8-44bf-8fba-ab0a15cff3d0" ma:anchorId="d7ea3e75-d084-4409-a15b-dbfa23d189e6"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StartDate" ma:index="15" nillable="true" ma:displayName="Show From" ma:format="DateOnly" ma:internalName="StartDate">
      <xsd:simpleType>
        <xsd:restriction base="dms:DateTime"/>
      </xsd:simpleType>
    </xsd:element>
    <xsd:element name="_EndDate" ma:index="16" nillable="true" ma:displayName="Show Untill"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e8f671b-0e64-4dec-aeed-49eeb8b112bd" elementFormDefault="qualified">
    <xsd:import namespace="http://schemas.microsoft.com/office/2006/documentManagement/types"/>
    <xsd:import namespace="http://schemas.microsoft.com/office/infopath/2007/PartnerControls"/>
    <xsd:element name="TaxCatchAll" ma:index="17" nillable="true" ma:displayName="Taxonomy Catch All Column" ma:description="" ma:hidden="true" ma:list="{22ea402e-3409-4d3e-8214-538da067fffb}" ma:internalName="TaxCatchAll" ma:showField="CatchAllData" ma:web="ae8f671b-0e64-4dec-aeed-49eeb8b112bd">
      <xsd:complexType>
        <xsd:complexContent>
          <xsd:extension base="dms:MultiChoiceLookup">
            <xsd:sequence>
              <xsd:element name="Value" type="dms:Lookup" maxOccurs="unbounded" minOccurs="0" nillable="true"/>
            </xsd:sequence>
          </xsd:extension>
        </xsd:complexContent>
      </xsd:complexType>
    </xsd:element>
    <xsd:element name="Deprecated" ma:index="22" nillable="true" ma:displayName="Deprecated?" ma:default="0" ma:internalName="Deprec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27beb71-3c5d-4569-9d08-d745cc04c1bc" elementFormDefault="qualified">
    <xsd:import namespace="http://schemas.microsoft.com/office/2006/documentManagement/types"/>
    <xsd:import namespace="http://schemas.microsoft.com/office/infopath/2007/PartnerControls"/>
    <xsd:element name="AttachDisclaimer" ma:index="20" nillable="true" ma:displayName="Attach Disclaimer" ma:default="No" ma:internalName="AttachDisclaimer">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f3233688-334d-4022-844e-55cbbeecfc9c" elementFormDefault="qualified">
    <xsd:import namespace="http://schemas.microsoft.com/office/2006/documentManagement/types"/>
    <xsd:import namespace="http://schemas.microsoft.com/office/infopath/2007/PartnerControls"/>
    <xsd:element name="NotifyUpdates" ma:index="21" nillable="true" ma:displayName="Notify Updates?" ma:default="0" ma:internalName="NotifyUpdates">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GroupType xmlns="F3233688-334D-4022-844E-55CBBEECFC9C">Small Group</FormGroupType>
    <FormCarrierText xmlns="F3233688-334D-4022-844E-55CBBEECFC9C">
      <Terms xmlns="http://schemas.microsoft.com/office/infopath/2007/PartnerControls">
        <TermInfo xmlns="http://schemas.microsoft.com/office/infopath/2007/PartnerControls">
          <TermName xmlns="http://schemas.microsoft.com/office/infopath/2007/PartnerControls">Word ＆ Brown</TermName>
          <TermId xmlns="http://schemas.microsoft.com/office/infopath/2007/PartnerControls">52eaf7a8-5e72-4451-b87e-5d4cffca2422</TermId>
        </TermInfo>
      </Terms>
    </FormCarrierText>
    <FormCoverageType xmlns="F3233688-334D-4022-844E-55CBBEECFC9C">Healthcare Reform</FormCoverageType>
    <FormNumber xmlns="F3233688-334D-4022-844E-55CBBEECFC9C">ACA-CALC-4980H-004</FormNumber>
    <_EndDate xmlns="http://schemas.microsoft.com/sharepoint/v3/fields" xsi:nil="true"/>
    <TaxCatchAll xmlns="ae8f671b-0e64-4dec-aeed-49eeb8b112bd"/>
    <Archive xmlns="F3233688-334D-4022-844E-55CBBEECFC9C">No</Archive>
    <Deprecated xmlns="ae8f671b-0e64-4dec-aeed-49eeb8b112bd">false</Deprecated>
    <EffectiveDate xmlns="F3233688-334D-4022-844E-55CBBEECFC9C">2018-01-01T08:00:00+00:00</EffectiveDate>
    <NotifyUpdates xmlns="f3233688-334d-4022-844e-55cbbeecfc9c">false</NotifyUpdates>
    <FormCategoriesText xmlns="F3233688-334D-4022-844E-55CBBEECFC9C">
      <Terms xmlns="http://schemas.microsoft.com/office/infopath/2007/PartnerControls">
        <TermInfo xmlns="http://schemas.microsoft.com/office/infopath/2007/PartnerControls">
          <TermName xmlns="http://schemas.microsoft.com/office/infopath/2007/PartnerControls">ACA</TermName>
          <TermId xmlns="http://schemas.microsoft.com/office/infopath/2007/PartnerControls">537e5b4d-b818-453f-b1dd-3ade4bcf00df</TermId>
        </TermInfo>
      </Terms>
    </FormCategoriesText>
    <AttachDisclaimer xmlns="f27beb71-3c5d-4569-9d08-d745cc04c1bc">No</AttachDisclaimer>
    <StartDate xmlns="http://schemas.microsoft.com/sharepoint/v3/fields">2019-06-14T07:00:00+00:00</StartDate>
  </documentManagement>
</p:properties>
</file>

<file path=customXml/itemProps1.xml><?xml version="1.0" encoding="utf-8"?>
<ds:datastoreItem xmlns:ds="http://schemas.openxmlformats.org/officeDocument/2006/customXml" ds:itemID="{8D3BE151-0A5A-49AF-95DF-82008F1A56F3}"/>
</file>

<file path=customXml/itemProps2.xml><?xml version="1.0" encoding="utf-8"?>
<ds:datastoreItem xmlns:ds="http://schemas.openxmlformats.org/officeDocument/2006/customXml" ds:itemID="{16000D7C-43D6-4E1D-9254-E6796D2A9C13}">
  <ds:schemaRefs>
    <ds:schemaRef ds:uri="http://schemas.microsoft.com/sharepoint/v3/contenttype/forms"/>
  </ds:schemaRefs>
</ds:datastoreItem>
</file>

<file path=customXml/itemProps3.xml><?xml version="1.0" encoding="utf-8"?>
<ds:datastoreItem xmlns:ds="http://schemas.openxmlformats.org/officeDocument/2006/customXml" ds:itemID="{2518ED0B-8C8F-4520-8652-4DE0AA4EC207}">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cbddaa8c-83ae-41bf-9d15-5e5159dfcb25}" enabled="1" method="Standard" siteId="{4b664542-6557-49c2-8060-6ed06a541cb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Disclaimer</vt:lpstr>
      <vt:lpstr>Applicable Employers</vt:lpstr>
      <vt:lpstr>Penalty A for 2017</vt:lpstr>
      <vt:lpstr>Penalty A for 2018</vt:lpstr>
      <vt:lpstr>Penalty B for 2017</vt:lpstr>
      <vt:lpstr>Penalty B for 2018</vt:lpstr>
      <vt:lpstr>Considerations</vt:lpstr>
      <vt:lpstr>'Applicable Employers'!Print_Area</vt:lpstr>
      <vt:lpstr>'Penalty A for 2017'!Print_Area</vt:lpstr>
      <vt:lpstr>'Penalty A for 2018'!Print_Area</vt:lpstr>
      <vt:lpstr>'Penalty B for 2017'!Print_Area</vt:lpstr>
      <vt:lpstr>'Penalty B for 2018'!Print_Area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Employer Penalty Calculator</dc:title>
  <dc:creator>Paul Roberts</dc:creator>
  <cp:keywords>ACA</cp:keywords>
  <cp:lastModifiedBy>Rene Gonzalez</cp:lastModifiedBy>
  <cp:lastPrinted>2013-12-04T22:57:03Z</cp:lastPrinted>
  <dcterms:created xsi:type="dcterms:W3CDTF">2013-03-19T16:27:46Z</dcterms:created>
  <dcterms:modified xsi:type="dcterms:W3CDTF">2018-09-12T22:05:35Z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0x010100180F252ED6C148CE8A724869EE35A44A0099E1126E003A39449CF2137BFF3472C4</vt:lpwstr>
  </property>
  <property fmtid="{D5CDD505-2E9C-101B-9397-08002B2CF9AE}" pid="3" name="FormCategories">
    <vt:lpwstr>407</vt:lpwstr>
  </property>
  <property fmtid="{D5CDD505-2E9C-101B-9397-08002B2CF9AE}" pid="4" name="FormCarrier">
    <vt:lpwstr>350</vt:lpwstr>
  </property>
  <property fmtid="{D5CDD505-2E9C-101B-9397-08002B2CF9AE}" pid="5" name="MSIP_Label_cbddaa8c-83ae-41bf-9d15-5e5159dfcb25_Enabled">
    <vt:lpwstr>true</vt:lpwstr>
  </property>
  <property fmtid="{D5CDD505-2E9C-101B-9397-08002B2CF9AE}" pid="6" name="MSIP_Label_cbddaa8c-83ae-41bf-9d15-5e5159dfcb25_SetDate">
    <vt:lpwstr>2025-02-16T02:55:58Z</vt:lpwstr>
  </property>
  <property fmtid="{D5CDD505-2E9C-101B-9397-08002B2CF9AE}" pid="7" name="MSIP_Label_cbddaa8c-83ae-41bf-9d15-5e5159dfcb25_Method">
    <vt:lpwstr>Standard</vt:lpwstr>
  </property>
  <property fmtid="{D5CDD505-2E9C-101B-9397-08002B2CF9AE}" pid="8" name="MSIP_Label_cbddaa8c-83ae-41bf-9d15-5e5159dfcb25_Name">
    <vt:lpwstr>Word and Brown</vt:lpwstr>
  </property>
  <property fmtid="{D5CDD505-2E9C-101B-9397-08002B2CF9AE}" pid="9" name="MSIP_Label_cbddaa8c-83ae-41bf-9d15-5e5159dfcb25_SiteId">
    <vt:lpwstr>4b664542-6557-49c2-8060-6ed06a541cbe</vt:lpwstr>
  </property>
  <property fmtid="{D5CDD505-2E9C-101B-9397-08002B2CF9AE}" pid="10" name="MSIP_Label_cbddaa8c-83ae-41bf-9d15-5e5159dfcb25_ActionId">
    <vt:lpwstr>d5ab1c9c-cd1d-43e1-93f3-d187c7599111</vt:lpwstr>
  </property>
  <property fmtid="{D5CDD505-2E9C-101B-9397-08002B2CF9AE}" pid="11" name="MSIP_Label_cbddaa8c-83ae-41bf-9d15-5e5159dfcb25_ContentBits">
    <vt:lpwstr>0</vt:lpwstr>
  </property>
</Properties>
</file>